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MX85" i="52" l="1"/>
  <c r="MX84" i="52"/>
  <c r="MX83" i="52"/>
  <c r="MX82" i="52"/>
  <c r="MX81" i="52"/>
  <c r="MX80" i="52"/>
  <c r="MX79" i="52"/>
  <c r="MX78" i="52"/>
  <c r="MX77" i="52"/>
  <c r="MX76" i="52"/>
  <c r="MX75" i="52"/>
  <c r="MX74" i="52"/>
  <c r="MX73" i="52"/>
  <c r="MX72" i="52"/>
  <c r="MX71" i="52"/>
  <c r="MX70" i="52"/>
  <c r="MX69" i="52"/>
  <c r="MX68" i="52"/>
  <c r="MX67" i="52"/>
  <c r="MX66" i="52"/>
  <c r="MX65" i="52"/>
  <c r="MX64" i="52"/>
  <c r="MX63" i="52"/>
  <c r="MX62" i="52"/>
  <c r="MX61" i="52"/>
  <c r="MX60" i="52"/>
  <c r="MX59" i="52"/>
  <c r="MX58" i="52"/>
  <c r="MX57" i="52"/>
  <c r="MX56" i="52"/>
  <c r="MX55" i="52"/>
  <c r="MX54" i="52"/>
  <c r="MX53" i="52"/>
  <c r="MX52" i="52"/>
  <c r="MX51" i="52"/>
  <c r="MX50" i="52"/>
  <c r="MX49" i="52"/>
  <c r="MX48" i="52"/>
  <c r="MX47" i="52"/>
  <c r="MX46" i="52"/>
  <c r="MX45" i="52"/>
  <c r="MX44" i="52"/>
  <c r="MX43" i="52"/>
  <c r="MX42" i="52"/>
  <c r="MX41" i="52"/>
  <c r="MX40" i="52"/>
  <c r="MX39" i="52"/>
  <c r="MX38" i="52"/>
  <c r="MX37" i="52"/>
  <c r="GW37" i="52"/>
  <c r="MX36" i="52"/>
  <c r="MX35" i="52"/>
  <c r="MX34" i="52"/>
  <c r="MX33" i="52"/>
  <c r="MX32" i="52"/>
  <c r="MX31" i="52"/>
  <c r="MX30" i="52"/>
  <c r="MX29" i="52"/>
  <c r="MX28" i="52"/>
  <c r="MX27" i="52"/>
  <c r="MX26" i="52"/>
  <c r="MX25" i="52"/>
  <c r="MX24" i="52"/>
  <c r="MX23" i="52"/>
  <c r="MX22" i="52"/>
  <c r="MX21" i="52"/>
  <c r="MX20" i="52"/>
  <c r="MX19" i="52"/>
  <c r="MX18" i="52"/>
  <c r="MX17" i="52"/>
  <c r="MX16" i="52"/>
  <c r="MX15" i="52"/>
  <c r="MX14" i="52"/>
  <c r="MX13" i="52"/>
  <c r="MX12" i="52"/>
  <c r="MX11" i="52"/>
  <c r="MX10" i="52"/>
  <c r="MX9" i="52"/>
  <c r="MX8" i="52"/>
  <c r="MX7" i="52"/>
  <c r="MX6" i="52"/>
  <c r="MX5" i="52"/>
  <c r="MX4" i="52"/>
  <c r="V19" i="9"/>
  <c r="AE19" i="9" s="1"/>
  <c r="S19" i="9" s="1"/>
  <c r="T19" i="9" s="1"/>
  <c r="U19" i="9"/>
  <c r="Y18" i="9"/>
  <c r="X18" i="9"/>
  <c r="W18" i="9"/>
  <c r="V18" i="9"/>
  <c r="AE18" i="9" s="1"/>
  <c r="S18" i="9" s="1"/>
  <c r="T18" i="9" s="1"/>
  <c r="U18" i="9"/>
  <c r="X17" i="9"/>
  <c r="W17" i="9"/>
  <c r="V17" i="9"/>
  <c r="U17" i="9"/>
  <c r="AE17" i="9" s="1"/>
  <c r="S17" i="9" s="1"/>
  <c r="T17" i="9" s="1"/>
  <c r="AI16" i="9"/>
  <c r="AI20" i="9" s="1"/>
  <c r="AA16" i="9"/>
  <c r="Z16" i="9"/>
  <c r="Y16" i="9"/>
  <c r="X16" i="9"/>
  <c r="W16" i="9"/>
  <c r="V16" i="9"/>
  <c r="U16" i="9"/>
  <c r="AE16" i="9" s="1"/>
  <c r="S16" i="9" s="1"/>
  <c r="T16" i="9" s="1"/>
  <c r="Z15" i="9"/>
  <c r="Y15" i="9"/>
  <c r="X15" i="9"/>
  <c r="W15" i="9"/>
  <c r="V15" i="9"/>
  <c r="AE15" i="9" s="1"/>
  <c r="S15" i="9" s="1"/>
  <c r="U15" i="9"/>
  <c r="Y14" i="9"/>
  <c r="X14" i="9"/>
  <c r="W14" i="9"/>
  <c r="V14" i="9"/>
  <c r="AE14" i="9" s="1"/>
  <c r="S14" i="9" s="1"/>
  <c r="T14" i="9" s="1"/>
  <c r="U14" i="9"/>
  <c r="AD13" i="9"/>
  <c r="AC13" i="9"/>
  <c r="AB13" i="9"/>
  <c r="AA13" i="9"/>
  <c r="Z13" i="9"/>
  <c r="Y13" i="9"/>
  <c r="X13" i="9"/>
  <c r="W13" i="9"/>
  <c r="AE13" i="9" s="1"/>
  <c r="S13" i="9" s="1"/>
  <c r="T13" i="9" s="1"/>
  <c r="V13" i="9"/>
  <c r="U13" i="9"/>
  <c r="AA12" i="9"/>
  <c r="Z12" i="9"/>
  <c r="Y12" i="9"/>
  <c r="X12" i="9"/>
  <c r="W12" i="9"/>
  <c r="V12" i="9"/>
  <c r="U12" i="9"/>
  <c r="AE12" i="9" s="1"/>
  <c r="S12" i="9" s="1"/>
  <c r="T12" i="9" s="1"/>
  <c r="AD11" i="9"/>
  <c r="AC11" i="9"/>
  <c r="AB11" i="9"/>
  <c r="AA11" i="9"/>
  <c r="Z11" i="9"/>
  <c r="Y11" i="9"/>
  <c r="X11" i="9"/>
  <c r="W11" i="9"/>
  <c r="V11" i="9"/>
  <c r="AE11" i="9" s="1"/>
  <c r="S11" i="9" s="1"/>
  <c r="U11" i="9"/>
  <c r="AB10" i="9"/>
  <c r="AA10" i="9"/>
  <c r="Z10" i="9"/>
  <c r="Y10" i="9"/>
  <c r="X10" i="9"/>
  <c r="W10" i="9"/>
  <c r="V10" i="9"/>
  <c r="U10" i="9"/>
  <c r="AE10" i="9" s="1"/>
  <c r="S10" i="9" s="1"/>
  <c r="T10" i="9" s="1"/>
  <c r="AB9" i="9"/>
  <c r="AA9" i="9"/>
  <c r="Z9" i="9"/>
  <c r="Y9" i="9"/>
  <c r="X9" i="9"/>
  <c r="W9" i="9"/>
  <c r="V9" i="9"/>
  <c r="U9" i="9"/>
  <c r="AE9" i="9" s="1"/>
  <c r="S9" i="9" s="1"/>
  <c r="T9" i="9" s="1"/>
  <c r="AD8" i="9"/>
  <c r="AC8" i="9"/>
  <c r="AB8" i="9"/>
  <c r="AA8" i="9"/>
  <c r="Z8" i="9"/>
  <c r="Y8" i="9"/>
  <c r="X8" i="9"/>
  <c r="W8" i="9"/>
  <c r="V8" i="9"/>
  <c r="U8" i="9"/>
  <c r="AE8" i="9" s="1"/>
  <c r="S8" i="9" s="1"/>
  <c r="T8" i="9" s="1"/>
  <c r="AD7" i="9"/>
  <c r="AC7" i="9"/>
  <c r="AB7" i="9"/>
  <c r="AA7" i="9"/>
  <c r="Z7" i="9"/>
  <c r="Y7" i="9"/>
  <c r="X7" i="9"/>
  <c r="W7" i="9"/>
  <c r="V7" i="9"/>
  <c r="AE7" i="9" s="1"/>
  <c r="S7" i="9" s="1"/>
  <c r="U7" i="9"/>
  <c r="AD6" i="9"/>
  <c r="AC6" i="9"/>
  <c r="AB6" i="9"/>
  <c r="AA6" i="9"/>
  <c r="Z6" i="9"/>
  <c r="Y6" i="9"/>
  <c r="X6" i="9"/>
  <c r="W6" i="9"/>
  <c r="AE6" i="9" s="1"/>
  <c r="S6" i="9" s="1"/>
  <c r="T6" i="9" s="1"/>
  <c r="V6" i="9"/>
  <c r="U6" i="9"/>
  <c r="AD5" i="9"/>
  <c r="AC5" i="9"/>
  <c r="AB5" i="9"/>
  <c r="AA5" i="9"/>
  <c r="Z5" i="9"/>
  <c r="Y5" i="9"/>
  <c r="X5" i="9"/>
  <c r="W5" i="9"/>
  <c r="V5" i="9"/>
  <c r="U5" i="9"/>
  <c r="AE5" i="9" s="1"/>
  <c r="S5" i="9" s="1"/>
  <c r="T5" i="9" s="1"/>
  <c r="AD4" i="9"/>
  <c r="AC4" i="9"/>
  <c r="AB4" i="9"/>
  <c r="AA4" i="9"/>
  <c r="Z4" i="9"/>
  <c r="Y4" i="9"/>
  <c r="X4" i="9"/>
  <c r="W4" i="9"/>
  <c r="V4" i="9"/>
  <c r="U4" i="9"/>
  <c r="AE4" i="9" s="1"/>
  <c r="S4" i="9" s="1"/>
  <c r="T4" i="9" s="1"/>
  <c r="AD3" i="9"/>
  <c r="AC3" i="9"/>
  <c r="AB3" i="9"/>
  <c r="AA3" i="9"/>
  <c r="Z3" i="9"/>
  <c r="Y3" i="9"/>
  <c r="X3" i="9"/>
  <c r="W3" i="9"/>
  <c r="V3" i="9"/>
  <c r="AE3" i="9" s="1"/>
  <c r="S3" i="9" s="1"/>
  <c r="T3" i="9" s="1"/>
  <c r="U3" i="9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7" i="9" l="1"/>
  <c r="T11" i="9"/>
  <c r="T15" i="9"/>
  <c r="AI18" i="9"/>
  <c r="AI19" i="9"/>
</calcChain>
</file>

<file path=xl/sharedStrings.xml><?xml version="1.0" encoding="utf-8"?>
<sst xmlns="http://schemas.openxmlformats.org/spreadsheetml/2006/main" count="979" uniqueCount="401">
  <si>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</si>
  <si>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</si>
  <si>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</si>
  <si>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</si>
  <si>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</si>
  <si>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</si>
  <si>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</si>
  <si>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</si>
  <si>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</si>
  <si>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</si>
  <si>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</si>
  <si>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</si>
  <si>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</si>
  <si>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</si>
  <si>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</si>
  <si>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</si>
  <si>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</si>
  <si>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</si>
  <si>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</si>
  <si>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</si>
  <si>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</si>
  <si>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</si>
  <si>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</si>
  <si>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</si>
  <si>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</si>
  <si>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</si>
  <si>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</si>
  <si>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</si>
  <si>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</si>
  <si>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</si>
  <si>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</si>
  <si>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</si>
  <si>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</si>
  <si>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</si>
  <si>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</si>
  <si>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</si>
  <si>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</si>
  <si>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</si>
  <si>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</si>
  <si>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</si>
  <si>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</si>
  <si>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</si>
  <si>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</si>
  <si>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</si>
  <si>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</si>
  <si>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</si>
  <si>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</si>
  <si>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</si>
  <si>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</si>
  <si>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</si>
  <si>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</si>
  <si>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</si>
  <si>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</si>
  <si>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</si>
  <si>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</si>
  <si>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</si>
  <si>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</si>
  <si>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</si>
  <si>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</si>
  <si>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</si>
  <si>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</si>
  <si>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</si>
  <si>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</si>
  <si>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</si>
  <si>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</si>
  <si>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</si>
  <si>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</si>
  <si>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</si>
  <si>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</si>
  <si>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</si>
  <si>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</si>
  <si>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</si>
  <si>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</si>
  <si>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</si>
  <si>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</si>
  <si>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</si>
  <si>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</si>
  <si>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</si>
  <si>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</si>
  <si>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</si>
  <si>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</si>
  <si>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</si>
  <si>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</si>
  <si>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</si>
  <si>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</si>
  <si>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</si>
  <si>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</si>
  <si>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</si>
  <si>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</si>
  <si>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</si>
  <si>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</si>
  <si>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</si>
  <si>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</si>
  <si>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</si>
  <si>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</si>
  <si>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</si>
  <si>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</si>
  <si>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</si>
  <si>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</si>
  <si>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</si>
  <si>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</si>
  <si>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</si>
  <si>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</si>
  <si>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</si>
  <si>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</si>
  <si>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</si>
  <si>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</si>
  <si>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</si>
  <si>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</si>
  <si>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</si>
  <si>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</si>
  <si>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</si>
  <si>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</si>
  <si>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</si>
  <si>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</si>
  <si>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</si>
  <si>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</si>
  <si>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</si>
  <si>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</si>
  <si>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</si>
  <si>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</si>
  <si>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</si>
  <si>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</si>
  <si>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</si>
  <si>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</si>
  <si>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</si>
  <si>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</si>
  <si>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</si>
  <si>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</si>
  <si>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</si>
  <si>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</si>
  <si>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</si>
  <si>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</si>
  <si>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</si>
  <si>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</si>
  <si>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</si>
  <si>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</si>
  <si>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</si>
  <si>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</si>
  <si>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</si>
  <si>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</si>
  <si>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</si>
  <si>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</si>
  <si>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</si>
  <si>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</si>
  <si>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</si>
  <si>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</si>
  <si>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</si>
  <si>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</si>
  <si>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</si>
  <si>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</si>
  <si>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</si>
  <si>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</si>
  <si>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</si>
  <si>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</si>
  <si>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</si>
  <si>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</si>
  <si>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</si>
  <si>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</si>
  <si>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</si>
  <si>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</si>
  <si>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</si>
  <si>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</si>
  <si>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</si>
  <si>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</si>
  <si>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</si>
  <si>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</si>
  <si>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</si>
  <si>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</si>
  <si>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</si>
  <si>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</si>
  <si>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</si>
  <si>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</si>
  <si>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</si>
  <si>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</si>
  <si>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</si>
  <si>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</si>
  <si>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</si>
  <si>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</si>
  <si>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</si>
  <si>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</si>
  <si>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</si>
  <si>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</si>
  <si>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</si>
  <si>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</si>
  <si>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</si>
  <si>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</si>
  <si>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</si>
  <si>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</si>
  <si>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</si>
  <si>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</si>
  <si>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</si>
  <si>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</si>
  <si>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</si>
  <si>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</si>
  <si>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</si>
  <si>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</si>
  <si>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</si>
  <si>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</si>
  <si>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</si>
  <si>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</si>
  <si>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</si>
  <si>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</si>
  <si>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</si>
  <si>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</si>
  <si>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</si>
  <si>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</si>
  <si>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</si>
  <si>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</si>
  <si>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</si>
  <si>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</si>
  <si>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</si>
  <si>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</si>
  <si>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</si>
  <si>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</si>
  <si>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</si>
  <si>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</si>
  <si>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</si>
  <si>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</si>
  <si>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</si>
  <si>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</si>
  <si>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</si>
  <si>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</si>
  <si>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</si>
  <si>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</si>
  <si>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</si>
  <si>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</si>
  <si>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</si>
  <si>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</si>
  <si>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</si>
  <si>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</si>
  <si>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</si>
  <si>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</si>
  <si>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</si>
  <si>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</si>
  <si>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</si>
  <si>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</si>
  <si>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</si>
  <si>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</si>
  <si>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</si>
  <si>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</si>
  <si>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</si>
  <si>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</si>
  <si>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</si>
  <si>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</si>
  <si>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</si>
  <si>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</si>
  <si>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</si>
  <si>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</si>
  <si>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</si>
  <si>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</si>
  <si>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</si>
  <si>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</si>
  <si>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</si>
  <si>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</si>
  <si>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</si>
  <si>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</si>
  <si>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</si>
  <si>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</si>
  <si>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</si>
  <si>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</si>
  <si>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</si>
  <si>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</si>
  <si>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</si>
  <si>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</si>
  <si>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</si>
  <si>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</si>
  <si>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</si>
  <si>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</si>
  <si>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</si>
  <si>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</si>
  <si>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</si>
  <si>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</si>
  <si>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</si>
  <si>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</si>
  <si>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</si>
  <si>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</si>
  <si>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</si>
  <si>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</si>
  <si>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</si>
  <si>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</si>
  <si>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</si>
  <si>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</si>
  <si>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</si>
  <si>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</si>
  <si>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</si>
  <si>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</si>
  <si>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</si>
  <si>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</si>
  <si>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</si>
  <si>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</si>
  <si>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</si>
  <si>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</si>
  <si>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</si>
  <si>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</si>
  <si>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</si>
  <si>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</si>
  <si>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</si>
  <si>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</si>
  <si>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</si>
  <si>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</si>
  <si>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</si>
  <si>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</si>
  <si>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</si>
  <si>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</si>
  <si>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</si>
  <si>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</si>
  <si>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</si>
  <si>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</si>
  <si>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</si>
  <si>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</si>
  <si>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</si>
  <si>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</si>
  <si>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</si>
  <si>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</si>
  <si>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</si>
  <si>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</si>
  <si>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</si>
  <si>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</si>
  <si>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</si>
  <si>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</si>
  <si>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</si>
  <si>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</si>
  <si>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</si>
  <si>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</si>
  <si>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</si>
  <si>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</si>
  <si>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</si>
  <si>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</si>
  <si>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</si>
  <si>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</si>
  <si>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</si>
  <si>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</si>
  <si>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</si>
  <si>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</si>
  <si>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</si>
  <si>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</si>
  <si>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</si>
  <si>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</si>
  <si>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</si>
  <si>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</si>
  <si>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</si>
  <si>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</si>
  <si>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</si>
  <si>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</si>
  <si>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</si>
  <si>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</si>
  <si>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</si>
  <si>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</si>
  <si>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</si>
  <si>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</si>
  <si>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</si>
  <si>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</si>
  <si>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</si>
  <si>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</si>
  <si>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</si>
  <si>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</si>
  <si>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</si>
  <si>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</si>
  <si>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</si>
  <si>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</si>
  <si>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</si>
  <si>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</si>
  <si>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</si>
  <si>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</si>
  <si>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</si>
  <si>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</si>
  <si>
    <t>6426CDA9</t>
  </si>
  <si>
    <t>Mike Bauder</t>
  </si>
  <si>
    <t>7/4 - 7/10</t>
  </si>
  <si>
    <t>7/11 - 7/17</t>
  </si>
  <si>
    <t>7/18 - 7/24</t>
  </si>
  <si>
    <t>7/25 - 7/31</t>
  </si>
  <si>
    <t>8/1 - 8/7</t>
  </si>
  <si>
    <t>8/8 - 8/14</t>
  </si>
  <si>
    <t>8/15 - 8/21</t>
  </si>
  <si>
    <t>8/22 - 8/28</t>
  </si>
  <si>
    <t>8/29 - 9/4</t>
  </si>
  <si>
    <t>9/5 - 9/11</t>
  </si>
  <si>
    <t>9/12 - 9/18</t>
  </si>
  <si>
    <t>9/19 - 9/25</t>
  </si>
  <si>
    <t>9/26 - 10/2</t>
  </si>
  <si>
    <t>94CAF0C8</t>
  </si>
  <si>
    <t>Kenneth Neilson</t>
  </si>
  <si>
    <t>CC42670C</t>
  </si>
  <si>
    <t>Colin McQuillan</t>
  </si>
  <si>
    <t>10/3 - 10/9</t>
  </si>
  <si>
    <t>10/10 - 10/16</t>
  </si>
  <si>
    <t>10/17 - 10/23</t>
  </si>
  <si>
    <t>10/24 - 10/30</t>
  </si>
  <si>
    <t>10/31 - 11/6</t>
  </si>
  <si>
    <t>11/7 - 11/13</t>
  </si>
  <si>
    <t>11/14 - 11/20</t>
  </si>
  <si>
    <t>11/21 - 11/27</t>
  </si>
  <si>
    <t>11/28 - 12/4</t>
  </si>
  <si>
    <t>12/5 - 12/11</t>
  </si>
  <si>
    <t>12/12 - 12/18</t>
  </si>
  <si>
    <t>12/19 - 12/25</t>
  </si>
  <si>
    <t>12/26 - 1/1</t>
  </si>
  <si>
    <t>coachmcquillan@hotmail.com</t>
  </si>
  <si>
    <t>tnielson@nielsonfinancialservices.com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</si>
</sst>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73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7" fillId="0" borderId="0" xfId="0" applyFont="1"/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4"/>
    <col min="19" max="19" width="15.28515625" style="59" customWidth="1"/>
  </cols>
  <sheetData>
    <row r="1" spans="2:24" x14ac:dyDescent="0.25">
      <c r="D1" s="5"/>
    </row>
    <row r="2" spans="2:24" x14ac:dyDescent="0.25">
      <c r="B2" s="60" t="s">
        <v>102</v>
      </c>
      <c r="C2" s="1" t="s">
        <v>242</v>
      </c>
      <c r="D2" s="1" t="s">
        <v>77</v>
      </c>
      <c r="E2" s="35" t="s">
        <v>89</v>
      </c>
      <c r="F2" s="35" t="s">
        <v>90</v>
      </c>
      <c r="G2" s="35" t="s">
        <v>101</v>
      </c>
      <c r="H2" s="35" t="s">
        <v>108</v>
      </c>
      <c r="I2" s="35" t="s">
        <v>115</v>
      </c>
      <c r="J2" s="35" t="s">
        <v>116</v>
      </c>
      <c r="K2" s="35" t="s">
        <v>244</v>
      </c>
      <c r="L2" s="35" t="s">
        <v>245</v>
      </c>
      <c r="M2" s="35" t="s">
        <v>125</v>
      </c>
      <c r="N2" s="35" t="s">
        <v>129</v>
      </c>
      <c r="O2" s="35" t="s">
        <v>128</v>
      </c>
      <c r="P2" s="35" t="s">
        <v>131</v>
      </c>
      <c r="Q2" s="35" t="s">
        <v>132</v>
      </c>
      <c r="R2" s="35"/>
      <c r="S2" s="59" t="s">
        <v>109</v>
      </c>
      <c r="T2" s="4"/>
      <c r="U2" s="6"/>
      <c r="V2" s="6"/>
    </row>
    <row r="3" spans="2:24" x14ac:dyDescent="0.25">
      <c r="B3" s="2">
        <v>1</v>
      </c>
      <c r="C3" t="s">
        <v>363</v>
      </c>
      <c r="D3" s="43" t="s">
        <v>362</v>
      </c>
      <c r="E3" s="34">
        <v>0.8</v>
      </c>
      <c r="F3" s="34">
        <v>5.5</v>
      </c>
      <c r="G3" s="34">
        <v>13.55</v>
      </c>
      <c r="H3" s="34">
        <v>4.5</v>
      </c>
      <c r="I3" s="34">
        <v>2</v>
      </c>
      <c r="J3" s="34">
        <v>7.4</v>
      </c>
      <c r="K3" s="34">
        <v>1.9</v>
      </c>
      <c r="L3" s="34">
        <v>1.1000000000000001</v>
      </c>
      <c r="M3" s="34">
        <v>4.5</v>
      </c>
      <c r="N3" s="34">
        <v>10</v>
      </c>
      <c r="O3" s="34">
        <v>2.5499999999999998</v>
      </c>
      <c r="P3" s="34">
        <v>14.8</v>
      </c>
      <c r="Q3" s="34">
        <v>14.75</v>
      </c>
      <c r="S3" s="34">
        <f t="shared" ref="S3:S19" si="0">SUM(E3:R3)</f>
        <v>83.35</v>
      </c>
    </row>
    <row r="4" spans="2:24" x14ac:dyDescent="0.25">
      <c r="B4" s="2">
        <v>2</v>
      </c>
      <c r="C4" t="s">
        <v>91</v>
      </c>
      <c r="D4" s="43" t="s">
        <v>7</v>
      </c>
      <c r="E4" s="34">
        <v>12.25</v>
      </c>
      <c r="F4" s="34">
        <v>4.8</v>
      </c>
      <c r="G4" s="34">
        <v>0</v>
      </c>
      <c r="H4" s="34">
        <v>12.5</v>
      </c>
      <c r="I4" s="34">
        <v>5</v>
      </c>
      <c r="J4" s="34">
        <v>5.8</v>
      </c>
      <c r="K4" s="34">
        <v>0</v>
      </c>
      <c r="L4" s="34">
        <v>2.75</v>
      </c>
      <c r="M4" s="34">
        <v>8</v>
      </c>
      <c r="N4" s="34">
        <v>3.3</v>
      </c>
      <c r="O4" s="34">
        <v>1</v>
      </c>
      <c r="P4" s="34">
        <v>3.15</v>
      </c>
      <c r="Q4" s="34">
        <v>0.8</v>
      </c>
      <c r="S4" s="34">
        <f t="shared" si="0"/>
        <v>59.349999999999987</v>
      </c>
      <c r="T4" s="4"/>
      <c r="U4" s="6"/>
      <c r="V4" s="6"/>
      <c r="W4" s="3"/>
      <c r="X4" s="11"/>
    </row>
    <row r="5" spans="2:24" x14ac:dyDescent="0.25">
      <c r="B5" s="2">
        <v>3</v>
      </c>
      <c r="C5" t="s">
        <v>47</v>
      </c>
      <c r="D5" s="43" t="s">
        <v>3</v>
      </c>
      <c r="E5" s="34">
        <v>0.8</v>
      </c>
      <c r="F5" s="34">
        <v>11</v>
      </c>
      <c r="G5" s="34">
        <v>0.8</v>
      </c>
      <c r="H5" s="34">
        <v>9.1</v>
      </c>
      <c r="I5" s="34">
        <v>9.5</v>
      </c>
      <c r="J5" s="34">
        <v>2.8</v>
      </c>
      <c r="K5" s="34">
        <v>3.1</v>
      </c>
      <c r="L5" s="34">
        <v>9.6</v>
      </c>
      <c r="M5" s="34">
        <v>2.9</v>
      </c>
      <c r="N5" s="34">
        <v>2.9</v>
      </c>
      <c r="O5" s="34">
        <v>0</v>
      </c>
      <c r="P5" s="34">
        <v>0</v>
      </c>
      <c r="Q5" s="34">
        <v>0.9</v>
      </c>
      <c r="S5" s="34">
        <f t="shared" si="0"/>
        <v>53.4</v>
      </c>
    </row>
    <row r="6" spans="2:24" x14ac:dyDescent="0.25">
      <c r="B6" s="2">
        <v>4</v>
      </c>
      <c r="C6" t="s">
        <v>300</v>
      </c>
      <c r="D6" s="43" t="s">
        <v>301</v>
      </c>
      <c r="E6" s="34">
        <v>0</v>
      </c>
      <c r="F6" s="34">
        <v>1.1000000000000001</v>
      </c>
      <c r="G6" s="34">
        <v>10.5</v>
      </c>
      <c r="H6" s="34">
        <v>6.25</v>
      </c>
      <c r="I6" s="34">
        <v>0</v>
      </c>
      <c r="J6" s="34">
        <v>0</v>
      </c>
      <c r="K6" s="34">
        <v>11.75</v>
      </c>
      <c r="L6" s="34">
        <v>8.5</v>
      </c>
      <c r="M6" s="34">
        <v>0</v>
      </c>
      <c r="N6" s="34">
        <v>0</v>
      </c>
      <c r="O6" s="34">
        <v>6.5</v>
      </c>
      <c r="P6" s="34">
        <v>7</v>
      </c>
      <c r="S6" s="34">
        <f t="shared" si="0"/>
        <v>51.6</v>
      </c>
      <c r="T6" s="4"/>
      <c r="U6" s="6"/>
      <c r="V6" s="6"/>
      <c r="W6" s="3"/>
      <c r="X6" s="11"/>
    </row>
    <row r="7" spans="2:24" x14ac:dyDescent="0.25">
      <c r="B7" s="2">
        <v>5</v>
      </c>
      <c r="C7" t="s">
        <v>49</v>
      </c>
      <c r="D7" s="43" t="s">
        <v>18</v>
      </c>
      <c r="E7" s="34">
        <v>8.9</v>
      </c>
      <c r="F7" s="34">
        <v>1</v>
      </c>
      <c r="G7" s="34">
        <v>3.5</v>
      </c>
      <c r="H7" s="34">
        <v>0</v>
      </c>
      <c r="I7" s="34">
        <v>3.15</v>
      </c>
      <c r="J7" s="34">
        <v>3</v>
      </c>
      <c r="K7" s="34">
        <v>0</v>
      </c>
      <c r="L7" s="34">
        <v>0</v>
      </c>
      <c r="M7" s="34">
        <v>5</v>
      </c>
      <c r="N7" s="34">
        <v>13</v>
      </c>
      <c r="O7" s="34">
        <v>2.5</v>
      </c>
      <c r="P7" s="34">
        <v>2</v>
      </c>
      <c r="Q7" s="34">
        <v>4.25</v>
      </c>
      <c r="S7" s="34">
        <f t="shared" si="0"/>
        <v>46.3</v>
      </c>
    </row>
    <row r="8" spans="2:24" x14ac:dyDescent="0.25">
      <c r="B8" s="2">
        <v>6</v>
      </c>
      <c r="C8" t="s">
        <v>63</v>
      </c>
      <c r="D8" s="43" t="s">
        <v>22</v>
      </c>
      <c r="E8" s="34">
        <v>2</v>
      </c>
      <c r="F8" s="34">
        <v>0.8</v>
      </c>
      <c r="G8" s="34">
        <v>1.1000000000000001</v>
      </c>
      <c r="H8" s="34">
        <v>0.8</v>
      </c>
      <c r="I8" s="34">
        <v>9.25</v>
      </c>
      <c r="J8" s="34">
        <v>4.25</v>
      </c>
      <c r="K8" s="34">
        <v>5</v>
      </c>
      <c r="L8" s="34">
        <v>11.5</v>
      </c>
      <c r="M8" s="34">
        <v>4.75</v>
      </c>
      <c r="N8" s="34">
        <v>2.5499999999999998</v>
      </c>
      <c r="O8" s="34">
        <v>0.70000000000000007</v>
      </c>
      <c r="P8" s="34">
        <v>0</v>
      </c>
      <c r="Q8" s="34">
        <v>0</v>
      </c>
      <c r="S8" s="34">
        <f t="shared" si="0"/>
        <v>42.7</v>
      </c>
    </row>
    <row r="9" spans="2:24" x14ac:dyDescent="0.25">
      <c r="B9" s="2">
        <v>7</v>
      </c>
      <c r="C9" t="s">
        <v>54</v>
      </c>
      <c r="D9" s="43" t="s">
        <v>19</v>
      </c>
      <c r="J9" s="34">
        <v>4.5</v>
      </c>
      <c r="K9" s="34">
        <v>5.5</v>
      </c>
      <c r="L9" s="34">
        <v>2.75</v>
      </c>
      <c r="M9" s="34">
        <v>4.3</v>
      </c>
      <c r="N9" s="34">
        <v>3.95</v>
      </c>
      <c r="O9" s="34">
        <v>0</v>
      </c>
      <c r="P9" s="34">
        <v>2.25</v>
      </c>
      <c r="Q9" s="34">
        <v>2.9</v>
      </c>
      <c r="S9" s="34">
        <f t="shared" si="0"/>
        <v>26.15</v>
      </c>
    </row>
    <row r="10" spans="2:24" x14ac:dyDescent="0.25">
      <c r="B10" s="2">
        <v>8</v>
      </c>
      <c r="C10" t="s">
        <v>382</v>
      </c>
      <c r="D10" s="43" t="s">
        <v>383</v>
      </c>
      <c r="F10" s="34">
        <v>3.45</v>
      </c>
      <c r="G10" s="34">
        <v>2</v>
      </c>
      <c r="H10" s="34">
        <v>0</v>
      </c>
      <c r="I10" s="34">
        <v>8.4</v>
      </c>
      <c r="J10" s="34">
        <v>0.8</v>
      </c>
      <c r="K10" s="34">
        <v>5.55</v>
      </c>
      <c r="L10" s="34">
        <v>1.2000000000000002</v>
      </c>
      <c r="M10" s="34">
        <v>0</v>
      </c>
      <c r="S10" s="34">
        <f t="shared" si="0"/>
        <v>21.400000000000002</v>
      </c>
    </row>
    <row r="11" spans="2:24" x14ac:dyDescent="0.25">
      <c r="B11" s="2">
        <v>9</v>
      </c>
      <c r="C11" t="s">
        <v>73</v>
      </c>
      <c r="D11" s="43" t="s">
        <v>2</v>
      </c>
      <c r="E11" s="34">
        <v>8.5</v>
      </c>
      <c r="F11" s="34">
        <v>2.5</v>
      </c>
      <c r="G11" s="34">
        <v>4</v>
      </c>
      <c r="I11" s="34">
        <v>3.5</v>
      </c>
      <c r="K11" s="34">
        <v>0</v>
      </c>
      <c r="L11" s="34">
        <v>0</v>
      </c>
      <c r="S11" s="34">
        <f t="shared" si="0"/>
        <v>18.5</v>
      </c>
    </row>
    <row r="12" spans="2:24" x14ac:dyDescent="0.25">
      <c r="B12" s="2">
        <v>10</v>
      </c>
      <c r="C12" t="s">
        <v>249</v>
      </c>
      <c r="D12" s="43" t="s">
        <v>248</v>
      </c>
      <c r="E12" s="34">
        <v>0</v>
      </c>
      <c r="F12" s="34">
        <v>0</v>
      </c>
      <c r="G12" s="34">
        <v>0</v>
      </c>
      <c r="H12" s="34">
        <v>1</v>
      </c>
      <c r="I12" s="34">
        <v>0</v>
      </c>
      <c r="J12" s="34">
        <v>0</v>
      </c>
      <c r="K12" s="34">
        <v>0</v>
      </c>
      <c r="L12" s="34">
        <v>6</v>
      </c>
      <c r="M12" s="34">
        <v>0</v>
      </c>
      <c r="N12" s="34">
        <v>0</v>
      </c>
      <c r="O12" s="34">
        <v>5</v>
      </c>
      <c r="Q12" s="34">
        <v>5.75</v>
      </c>
      <c r="S12" s="34">
        <f t="shared" si="0"/>
        <v>17.75</v>
      </c>
    </row>
    <row r="13" spans="2:24" x14ac:dyDescent="0.25">
      <c r="B13" s="2">
        <v>11</v>
      </c>
      <c r="C13" t="s">
        <v>92</v>
      </c>
      <c r="D13" s="43" t="s">
        <v>9</v>
      </c>
      <c r="E13" s="34">
        <v>0.70000000000000007</v>
      </c>
      <c r="F13" s="34">
        <v>1.75</v>
      </c>
      <c r="G13" s="34">
        <v>1</v>
      </c>
      <c r="H13" s="34">
        <v>0</v>
      </c>
      <c r="J13" s="34">
        <v>4</v>
      </c>
      <c r="K13" s="34">
        <v>0</v>
      </c>
      <c r="L13" s="34">
        <v>2.3000000000000003</v>
      </c>
      <c r="M13" s="34">
        <v>4</v>
      </c>
      <c r="O13" s="34">
        <v>2.1</v>
      </c>
      <c r="P13" s="34">
        <v>0</v>
      </c>
      <c r="Q13" s="34">
        <v>0.8</v>
      </c>
      <c r="S13" s="34">
        <f t="shared" si="0"/>
        <v>16.649999999999999</v>
      </c>
    </row>
    <row r="14" spans="2:24" x14ac:dyDescent="0.25">
      <c r="B14" s="2">
        <v>12</v>
      </c>
      <c r="C14" t="s">
        <v>384</v>
      </c>
      <c r="D14" s="43" t="s">
        <v>385</v>
      </c>
      <c r="N14" s="34">
        <v>0</v>
      </c>
      <c r="O14" s="34">
        <v>11</v>
      </c>
      <c r="P14" s="34">
        <v>4</v>
      </c>
      <c r="Q14" s="34">
        <v>0</v>
      </c>
      <c r="S14" s="34">
        <f t="shared" si="0"/>
        <v>15</v>
      </c>
    </row>
    <row r="15" spans="2:24" x14ac:dyDescent="0.25">
      <c r="B15" s="2">
        <v>13</v>
      </c>
      <c r="C15" t="s">
        <v>367</v>
      </c>
      <c r="D15" s="43" t="s">
        <v>368</v>
      </c>
      <c r="E15" s="34">
        <v>0.9</v>
      </c>
      <c r="F15" s="34">
        <v>5.5</v>
      </c>
      <c r="G15" s="34">
        <v>6</v>
      </c>
      <c r="H15" s="34">
        <v>2.5</v>
      </c>
      <c r="I15" s="34">
        <v>0</v>
      </c>
      <c r="S15" s="34">
        <f t="shared" si="0"/>
        <v>14.9</v>
      </c>
    </row>
    <row r="16" spans="2:24" x14ac:dyDescent="0.25">
      <c r="B16" s="2">
        <v>14</v>
      </c>
      <c r="C16" t="s">
        <v>354</v>
      </c>
      <c r="D16" s="43" t="s">
        <v>355</v>
      </c>
      <c r="H16" s="34">
        <v>1.6</v>
      </c>
      <c r="J16" s="34">
        <v>4</v>
      </c>
      <c r="L16" s="34">
        <v>2.75</v>
      </c>
      <c r="M16" s="34">
        <v>2.25</v>
      </c>
      <c r="N16" s="34">
        <v>0</v>
      </c>
      <c r="P16" s="34">
        <v>0</v>
      </c>
      <c r="Q16" s="34">
        <v>4</v>
      </c>
      <c r="S16" s="34">
        <f t="shared" si="0"/>
        <v>14.6</v>
      </c>
    </row>
    <row r="17" spans="2:19" x14ac:dyDescent="0.25">
      <c r="B17" s="2">
        <v>15</v>
      </c>
      <c r="C17" t="s">
        <v>147</v>
      </c>
      <c r="D17" s="43" t="s">
        <v>23</v>
      </c>
      <c r="I17" s="34">
        <v>0</v>
      </c>
      <c r="K17" s="34">
        <v>0</v>
      </c>
      <c r="L17" s="34">
        <v>0</v>
      </c>
      <c r="N17" s="34">
        <v>0</v>
      </c>
      <c r="O17" s="34">
        <v>7.75</v>
      </c>
      <c r="P17" s="34">
        <v>5.9</v>
      </c>
      <c r="Q17" s="34">
        <v>0.70000000000000007</v>
      </c>
      <c r="S17" s="34">
        <f t="shared" si="0"/>
        <v>14.35</v>
      </c>
    </row>
    <row r="18" spans="2:19" x14ac:dyDescent="0.25">
      <c r="B18" s="2">
        <v>16</v>
      </c>
      <c r="C18" t="s">
        <v>70</v>
      </c>
      <c r="D18" s="43" t="s">
        <v>21</v>
      </c>
      <c r="G18" s="34">
        <v>0</v>
      </c>
      <c r="J18" s="34">
        <v>0</v>
      </c>
      <c r="K18" s="34">
        <v>8</v>
      </c>
      <c r="O18" s="34">
        <v>0</v>
      </c>
      <c r="Q18" s="34">
        <v>0</v>
      </c>
      <c r="S18" s="34">
        <f t="shared" si="0"/>
        <v>8</v>
      </c>
    </row>
    <row r="19" spans="2:19" x14ac:dyDescent="0.25">
      <c r="B19" s="2">
        <v>17</v>
      </c>
      <c r="C19" t="s">
        <v>231</v>
      </c>
      <c r="D19" s="43" t="s">
        <v>233</v>
      </c>
      <c r="I19" s="34">
        <v>0</v>
      </c>
      <c r="N19" s="34">
        <v>0</v>
      </c>
      <c r="S19" s="34">
        <f t="shared" si="0"/>
        <v>0</v>
      </c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1" bestFit="1" customWidth="1"/>
    <col min="3" max="3" width="10.85546875" style="31" bestFit="1" customWidth="1"/>
    <col min="4" max="4" width="18.42578125" bestFit="1" customWidth="1"/>
    <col min="5" max="6" width="9.42578125" style="2" customWidth="1"/>
    <col min="7" max="7" width="9.42578125" style="62" customWidth="1"/>
    <col min="8" max="10" width="9.42578125" style="62" bestFit="1" customWidth="1"/>
    <col min="11" max="11" width="8.5703125" style="60" bestFit="1" customWidth="1"/>
    <col min="12" max="12" width="8.5703125" style="8" bestFit="1" customWidth="1"/>
    <col min="13" max="13" width="8" style="7" bestFit="1" customWidth="1"/>
    <col min="14" max="17" width="9.140625" style="7"/>
    <col min="18" max="18" width="9.140625" style="7" customWidth="1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63" hidden="1" customWidth="1"/>
    <col min="32" max="32" width="13.42578125" style="4" hidden="1" customWidth="1"/>
    <col min="33" max="33" width="9.140625" hidden="1" customWidth="1"/>
    <col min="34" max="34" width="12.85546875" bestFit="1" customWidth="1"/>
  </cols>
  <sheetData>
    <row r="1" spans="2:35" x14ac:dyDescent="0.25">
      <c r="D1" s="5"/>
      <c r="G1" s="2"/>
      <c r="H1" s="2"/>
      <c r="I1" s="61"/>
    </row>
    <row r="2" spans="2:35" x14ac:dyDescent="0.25">
      <c r="B2" s="32" t="s">
        <v>102</v>
      </c>
      <c r="C2" s="32" t="s">
        <v>242</v>
      </c>
      <c r="D2" s="1" t="s">
        <v>77</v>
      </c>
      <c r="E2" s="64" t="s">
        <v>89</v>
      </c>
      <c r="F2" s="64" t="s">
        <v>90</v>
      </c>
      <c r="G2" s="64" t="s">
        <v>101</v>
      </c>
      <c r="H2" s="64" t="s">
        <v>108</v>
      </c>
      <c r="I2" s="64" t="s">
        <v>115</v>
      </c>
      <c r="J2" s="64" t="s">
        <v>116</v>
      </c>
      <c r="K2" s="60" t="s">
        <v>119</v>
      </c>
      <c r="L2" s="9" t="s">
        <v>120</v>
      </c>
      <c r="M2" s="60" t="s">
        <v>125</v>
      </c>
      <c r="N2" s="9" t="s">
        <v>129</v>
      </c>
      <c r="O2" s="9" t="s">
        <v>128</v>
      </c>
      <c r="P2" s="9" t="s">
        <v>131</v>
      </c>
      <c r="Q2" s="9" t="s">
        <v>132</v>
      </c>
      <c r="R2" s="9"/>
      <c r="S2" s="65" t="s">
        <v>252</v>
      </c>
      <c r="T2" s="65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66" t="s">
        <v>252</v>
      </c>
      <c r="AF2" s="63" t="s">
        <v>126</v>
      </c>
      <c r="AH2" s="65" t="s">
        <v>260</v>
      </c>
    </row>
    <row r="3" spans="2:35" x14ac:dyDescent="0.25">
      <c r="B3" s="47">
        <v>1</v>
      </c>
      <c r="C3" s="48" t="s">
        <v>363</v>
      </c>
      <c r="D3" s="49" t="s">
        <v>362</v>
      </c>
      <c r="E3">
        <v>20</v>
      </c>
      <c r="F3">
        <v>28.5</v>
      </c>
      <c r="G3">
        <v>42</v>
      </c>
      <c r="H3">
        <v>24.5</v>
      </c>
      <c r="I3">
        <v>25</v>
      </c>
      <c r="J3">
        <v>31.5</v>
      </c>
      <c r="K3">
        <v>24</v>
      </c>
      <c r="L3">
        <v>19.5</v>
      </c>
      <c r="M3">
        <v>24</v>
      </c>
      <c r="N3">
        <v>37.5</v>
      </c>
      <c r="O3">
        <v>24.5</v>
      </c>
      <c r="P3">
        <v>45</v>
      </c>
      <c r="Q3">
        <v>43</v>
      </c>
      <c r="R3" s="10"/>
      <c r="S3" s="39">
        <f t="shared" ref="S3:S19" si="0">AE3</f>
        <v>325.5</v>
      </c>
      <c r="T3" s="33">
        <f t="shared" ref="T3:T19" si="1">S3-$S$3</f>
        <v>0</v>
      </c>
      <c r="U3" s="25">
        <f t="shared" ref="U3:U19" si="2">LARGE($E3:$Q3,1)</f>
        <v>45</v>
      </c>
      <c r="V3" s="25">
        <f t="shared" ref="V3:V19" si="3">LARGE($E3:$Q3,2)</f>
        <v>43</v>
      </c>
      <c r="W3" s="25">
        <f t="shared" ref="W3:W18" si="4">LARGE($E3:$Q3,3)</f>
        <v>42</v>
      </c>
      <c r="X3" s="25">
        <f t="shared" ref="X3:X18" si="5">LARGE($E3:$Q3,4)</f>
        <v>37.5</v>
      </c>
      <c r="Y3" s="25">
        <f t="shared" ref="Y3:Y16" si="6">LARGE($E3:$Q3,5)</f>
        <v>31.5</v>
      </c>
      <c r="Z3" s="25">
        <f t="shared" ref="Z3:Z13" si="7">LARGE($E3:$Q3,6)</f>
        <v>28.5</v>
      </c>
      <c r="AA3" s="25">
        <f t="shared" ref="AA3:AA13" si="8">LARGE($E3:$Q3,7)</f>
        <v>25</v>
      </c>
      <c r="AB3" s="25">
        <f t="shared" ref="AB3:AB11" si="9">LARGE($E3:$Q3,8)</f>
        <v>24.5</v>
      </c>
      <c r="AC3" s="25">
        <f t="shared" ref="AC3:AC8" si="10">LARGE($E3:$Q3,9)</f>
        <v>24.5</v>
      </c>
      <c r="AD3" s="25">
        <f t="shared" ref="AD3:AD8" si="11">LARGE($E3:$Q3,10)</f>
        <v>24</v>
      </c>
      <c r="AE3" s="4">
        <f t="shared" ref="AE3:AE19" si="12">SUM(U3:AD3)</f>
        <v>325.5</v>
      </c>
      <c r="AF3"/>
      <c r="AH3" s="65" t="s">
        <v>89</v>
      </c>
      <c r="AI3" s="38">
        <v>2.0499999999999998</v>
      </c>
    </row>
    <row r="4" spans="2:35" x14ac:dyDescent="0.25">
      <c r="B4" s="50">
        <v>2</v>
      </c>
      <c r="C4" s="51" t="s">
        <v>47</v>
      </c>
      <c r="D4" s="52" t="s">
        <v>3</v>
      </c>
      <c r="E4">
        <v>16</v>
      </c>
      <c r="F4">
        <v>35</v>
      </c>
      <c r="G4">
        <v>19.5</v>
      </c>
      <c r="H4">
        <v>37</v>
      </c>
      <c r="I4">
        <v>34</v>
      </c>
      <c r="J4">
        <v>26.5</v>
      </c>
      <c r="K4">
        <v>27</v>
      </c>
      <c r="L4">
        <v>38.5</v>
      </c>
      <c r="M4">
        <v>24</v>
      </c>
      <c r="N4">
        <v>23</v>
      </c>
      <c r="O4">
        <v>17</v>
      </c>
      <c r="P4">
        <v>18</v>
      </c>
      <c r="Q4">
        <v>17</v>
      </c>
      <c r="S4" s="39">
        <f t="shared" si="0"/>
        <v>282.5</v>
      </c>
      <c r="T4" s="33">
        <f t="shared" si="1"/>
        <v>-43</v>
      </c>
      <c r="U4" s="25">
        <f t="shared" si="2"/>
        <v>38.5</v>
      </c>
      <c r="V4" s="25">
        <f t="shared" si="3"/>
        <v>37</v>
      </c>
      <c r="W4" s="25">
        <f t="shared" si="4"/>
        <v>35</v>
      </c>
      <c r="X4" s="25">
        <f t="shared" si="5"/>
        <v>34</v>
      </c>
      <c r="Y4" s="25">
        <f t="shared" si="6"/>
        <v>27</v>
      </c>
      <c r="Z4" s="25">
        <f t="shared" si="7"/>
        <v>26.5</v>
      </c>
      <c r="AA4" s="25">
        <f t="shared" si="8"/>
        <v>24</v>
      </c>
      <c r="AB4" s="25">
        <f t="shared" si="9"/>
        <v>23</v>
      </c>
      <c r="AC4" s="25">
        <f t="shared" si="10"/>
        <v>19.5</v>
      </c>
      <c r="AD4" s="25">
        <f t="shared" si="11"/>
        <v>18</v>
      </c>
      <c r="AE4" s="4">
        <f t="shared" si="12"/>
        <v>282.5</v>
      </c>
      <c r="AF4"/>
      <c r="AH4" s="65" t="s">
        <v>90</v>
      </c>
      <c r="AI4" s="38">
        <v>2.2000000000000002</v>
      </c>
    </row>
    <row r="5" spans="2:35" x14ac:dyDescent="0.25">
      <c r="B5" s="53">
        <v>3</v>
      </c>
      <c r="C5" s="54" t="s">
        <v>91</v>
      </c>
      <c r="D5" s="55" t="s">
        <v>7</v>
      </c>
      <c r="E5">
        <v>43</v>
      </c>
      <c r="F5">
        <v>22.5</v>
      </c>
      <c r="G5">
        <v>13</v>
      </c>
      <c r="H5">
        <v>34.5</v>
      </c>
      <c r="I5">
        <v>25.5</v>
      </c>
      <c r="J5">
        <v>26.5</v>
      </c>
      <c r="K5">
        <v>16</v>
      </c>
      <c r="L5">
        <v>27.5</v>
      </c>
      <c r="M5">
        <v>32</v>
      </c>
      <c r="N5">
        <v>24</v>
      </c>
      <c r="O5">
        <v>19.5</v>
      </c>
      <c r="P5">
        <v>23</v>
      </c>
      <c r="Q5">
        <v>16.5</v>
      </c>
      <c r="R5" s="40"/>
      <c r="S5" s="39">
        <f t="shared" si="0"/>
        <v>278</v>
      </c>
      <c r="T5" s="39">
        <f t="shared" si="1"/>
        <v>-47.5</v>
      </c>
      <c r="U5" s="25">
        <f t="shared" si="2"/>
        <v>43</v>
      </c>
      <c r="V5" s="25">
        <f t="shared" si="3"/>
        <v>34.5</v>
      </c>
      <c r="W5" s="25">
        <f t="shared" si="4"/>
        <v>32</v>
      </c>
      <c r="X5" s="25">
        <f t="shared" si="5"/>
        <v>27.5</v>
      </c>
      <c r="Y5" s="25">
        <f t="shared" si="6"/>
        <v>26.5</v>
      </c>
      <c r="Z5" s="25">
        <f t="shared" si="7"/>
        <v>25.5</v>
      </c>
      <c r="AA5" s="25">
        <f t="shared" si="8"/>
        <v>24</v>
      </c>
      <c r="AB5" s="25">
        <f t="shared" si="9"/>
        <v>23</v>
      </c>
      <c r="AC5" s="25">
        <f t="shared" si="10"/>
        <v>22.5</v>
      </c>
      <c r="AD5" s="25">
        <f t="shared" si="11"/>
        <v>19.5</v>
      </c>
      <c r="AE5" s="4">
        <f t="shared" si="12"/>
        <v>278</v>
      </c>
      <c r="AF5"/>
      <c r="AH5" s="65" t="s">
        <v>101</v>
      </c>
      <c r="AI5" s="38">
        <v>2.35</v>
      </c>
    </row>
    <row r="6" spans="2:35" x14ac:dyDescent="0.25">
      <c r="B6" s="2">
        <v>4</v>
      </c>
      <c r="C6" t="s">
        <v>63</v>
      </c>
      <c r="D6" s="43" t="s">
        <v>22</v>
      </c>
      <c r="E6">
        <v>18</v>
      </c>
      <c r="F6">
        <v>15.5</v>
      </c>
      <c r="G6">
        <v>20.5</v>
      </c>
      <c r="H6">
        <v>18</v>
      </c>
      <c r="I6">
        <v>35.5</v>
      </c>
      <c r="J6">
        <v>21.5</v>
      </c>
      <c r="K6">
        <v>24</v>
      </c>
      <c r="L6">
        <v>39</v>
      </c>
      <c r="M6">
        <v>27.5</v>
      </c>
      <c r="N6">
        <v>25</v>
      </c>
      <c r="O6">
        <v>19</v>
      </c>
      <c r="P6">
        <v>16</v>
      </c>
      <c r="Q6">
        <v>15</v>
      </c>
      <c r="R6" s="40"/>
      <c r="S6" s="39">
        <f t="shared" si="0"/>
        <v>248</v>
      </c>
      <c r="T6" s="39">
        <f t="shared" si="1"/>
        <v>-77.5</v>
      </c>
      <c r="U6" s="25">
        <f t="shared" si="2"/>
        <v>39</v>
      </c>
      <c r="V6" s="25">
        <f t="shared" si="3"/>
        <v>35.5</v>
      </c>
      <c r="W6" s="25">
        <f t="shared" si="4"/>
        <v>27.5</v>
      </c>
      <c r="X6" s="25">
        <f t="shared" si="5"/>
        <v>25</v>
      </c>
      <c r="Y6" s="25">
        <f t="shared" si="6"/>
        <v>24</v>
      </c>
      <c r="Z6" s="25">
        <f t="shared" si="7"/>
        <v>21.5</v>
      </c>
      <c r="AA6" s="25">
        <f t="shared" si="8"/>
        <v>20.5</v>
      </c>
      <c r="AB6" s="25">
        <f t="shared" si="9"/>
        <v>19</v>
      </c>
      <c r="AC6" s="25">
        <f t="shared" si="10"/>
        <v>18</v>
      </c>
      <c r="AD6" s="25">
        <f t="shared" si="11"/>
        <v>18</v>
      </c>
      <c r="AE6" s="4">
        <f t="shared" si="12"/>
        <v>248</v>
      </c>
      <c r="AF6"/>
      <c r="AH6" s="65" t="s">
        <v>108</v>
      </c>
      <c r="AI6" s="38">
        <v>2.25</v>
      </c>
    </row>
    <row r="7" spans="2:35" x14ac:dyDescent="0.25">
      <c r="B7" s="2">
        <v>5</v>
      </c>
      <c r="C7" t="s">
        <v>49</v>
      </c>
      <c r="D7" s="43" t="s">
        <v>18</v>
      </c>
      <c r="E7">
        <v>34</v>
      </c>
      <c r="F7">
        <v>18</v>
      </c>
      <c r="G7">
        <v>23</v>
      </c>
      <c r="H7">
        <v>12</v>
      </c>
      <c r="I7">
        <v>24</v>
      </c>
      <c r="J7">
        <v>24.5</v>
      </c>
      <c r="K7">
        <v>15.5</v>
      </c>
      <c r="L7">
        <v>21</v>
      </c>
      <c r="M7">
        <v>23.5</v>
      </c>
      <c r="N7">
        <v>32.5</v>
      </c>
      <c r="O7">
        <v>19.5</v>
      </c>
      <c r="P7">
        <v>19.5</v>
      </c>
      <c r="Q7">
        <v>26.5</v>
      </c>
      <c r="R7" s="10"/>
      <c r="S7" s="39">
        <f t="shared" si="0"/>
        <v>248</v>
      </c>
      <c r="T7" s="33">
        <f t="shared" si="1"/>
        <v>-77.5</v>
      </c>
      <c r="U7" s="25">
        <f t="shared" si="2"/>
        <v>34</v>
      </c>
      <c r="V7" s="25">
        <f t="shared" si="3"/>
        <v>32.5</v>
      </c>
      <c r="W7" s="25">
        <f t="shared" si="4"/>
        <v>26.5</v>
      </c>
      <c r="X7" s="25">
        <f t="shared" si="5"/>
        <v>24.5</v>
      </c>
      <c r="Y7" s="25">
        <f t="shared" si="6"/>
        <v>24</v>
      </c>
      <c r="Z7" s="25">
        <f t="shared" si="7"/>
        <v>23.5</v>
      </c>
      <c r="AA7" s="25">
        <f t="shared" si="8"/>
        <v>23</v>
      </c>
      <c r="AB7" s="25">
        <f t="shared" si="9"/>
        <v>21</v>
      </c>
      <c r="AC7" s="25">
        <f t="shared" si="10"/>
        <v>19.5</v>
      </c>
      <c r="AD7" s="25">
        <f t="shared" si="11"/>
        <v>19.5</v>
      </c>
      <c r="AE7" s="4">
        <f t="shared" si="12"/>
        <v>248</v>
      </c>
      <c r="AF7"/>
      <c r="AH7" s="65" t="s">
        <v>115</v>
      </c>
      <c r="AI7" s="38">
        <v>2.4</v>
      </c>
    </row>
    <row r="8" spans="2:35" x14ac:dyDescent="0.25">
      <c r="B8" s="2">
        <v>6</v>
      </c>
      <c r="C8" t="s">
        <v>300</v>
      </c>
      <c r="D8" s="43" t="s">
        <v>301</v>
      </c>
      <c r="E8">
        <v>5.5</v>
      </c>
      <c r="F8">
        <v>13.5</v>
      </c>
      <c r="G8">
        <v>31.5</v>
      </c>
      <c r="H8">
        <v>24.5</v>
      </c>
      <c r="I8">
        <v>15</v>
      </c>
      <c r="J8">
        <v>9</v>
      </c>
      <c r="K8">
        <v>33.5</v>
      </c>
      <c r="L8">
        <v>30.5</v>
      </c>
      <c r="M8">
        <v>7</v>
      </c>
      <c r="N8">
        <v>6</v>
      </c>
      <c r="O8">
        <v>29</v>
      </c>
      <c r="P8">
        <v>25</v>
      </c>
      <c r="Q8"/>
      <c r="R8" s="10"/>
      <c r="S8" s="39">
        <f t="shared" si="0"/>
        <v>218.5</v>
      </c>
      <c r="T8" s="33">
        <f t="shared" si="1"/>
        <v>-107</v>
      </c>
      <c r="U8" s="25">
        <f t="shared" si="2"/>
        <v>33.5</v>
      </c>
      <c r="V8" s="25">
        <f t="shared" si="3"/>
        <v>31.5</v>
      </c>
      <c r="W8" s="25">
        <f t="shared" si="4"/>
        <v>30.5</v>
      </c>
      <c r="X8" s="25">
        <f t="shared" si="5"/>
        <v>29</v>
      </c>
      <c r="Y8" s="25">
        <f t="shared" si="6"/>
        <v>25</v>
      </c>
      <c r="Z8" s="25">
        <f t="shared" si="7"/>
        <v>24.5</v>
      </c>
      <c r="AA8" s="25">
        <f t="shared" si="8"/>
        <v>15</v>
      </c>
      <c r="AB8" s="25">
        <f t="shared" si="9"/>
        <v>13.5</v>
      </c>
      <c r="AC8" s="25">
        <f t="shared" si="10"/>
        <v>9</v>
      </c>
      <c r="AD8" s="25">
        <f t="shared" si="11"/>
        <v>7</v>
      </c>
      <c r="AE8" s="4">
        <f t="shared" si="12"/>
        <v>218.5</v>
      </c>
      <c r="AF8"/>
      <c r="AH8" s="65" t="s">
        <v>116</v>
      </c>
      <c r="AI8" s="38">
        <v>2.15</v>
      </c>
    </row>
    <row r="9" spans="2:35" x14ac:dyDescent="0.25">
      <c r="B9" s="2">
        <v>7</v>
      </c>
      <c r="C9" t="s">
        <v>54</v>
      </c>
      <c r="D9" s="43" t="s">
        <v>19</v>
      </c>
      <c r="E9"/>
      <c r="F9"/>
      <c r="G9"/>
      <c r="H9"/>
      <c r="I9"/>
      <c r="J9">
        <v>18</v>
      </c>
      <c r="K9">
        <v>25</v>
      </c>
      <c r="L9">
        <v>20</v>
      </c>
      <c r="M9">
        <v>22</v>
      </c>
      <c r="N9">
        <v>26</v>
      </c>
      <c r="O9">
        <v>16.5</v>
      </c>
      <c r="P9">
        <v>20.5</v>
      </c>
      <c r="Q9">
        <v>20</v>
      </c>
      <c r="S9" s="39">
        <f t="shared" si="0"/>
        <v>168</v>
      </c>
      <c r="T9" s="39">
        <f t="shared" si="1"/>
        <v>-157.5</v>
      </c>
      <c r="U9" s="25">
        <f t="shared" si="2"/>
        <v>26</v>
      </c>
      <c r="V9" s="25">
        <f t="shared" si="3"/>
        <v>25</v>
      </c>
      <c r="W9" s="25">
        <f t="shared" si="4"/>
        <v>22</v>
      </c>
      <c r="X9" s="25">
        <f t="shared" si="5"/>
        <v>20.5</v>
      </c>
      <c r="Y9" s="25">
        <f t="shared" si="6"/>
        <v>20</v>
      </c>
      <c r="Z9" s="25">
        <f t="shared" si="7"/>
        <v>20</v>
      </c>
      <c r="AA9" s="25">
        <f t="shared" si="8"/>
        <v>18</v>
      </c>
      <c r="AB9" s="25">
        <f t="shared" si="9"/>
        <v>16.5</v>
      </c>
      <c r="AC9" s="25">
        <v>0</v>
      </c>
      <c r="AD9" s="25">
        <v>0</v>
      </c>
      <c r="AE9" s="4">
        <f t="shared" si="12"/>
        <v>168</v>
      </c>
      <c r="AF9"/>
      <c r="AH9" s="65" t="s">
        <v>244</v>
      </c>
      <c r="AI9" s="38">
        <v>2.4</v>
      </c>
    </row>
    <row r="10" spans="2:35" x14ac:dyDescent="0.25">
      <c r="B10" s="2">
        <v>8</v>
      </c>
      <c r="C10" t="s">
        <v>382</v>
      </c>
      <c r="D10" s="43" t="s">
        <v>383</v>
      </c>
      <c r="E10"/>
      <c r="F10">
        <v>25.5</v>
      </c>
      <c r="G10">
        <v>15.5</v>
      </c>
      <c r="H10">
        <v>7</v>
      </c>
      <c r="I10">
        <v>33.5</v>
      </c>
      <c r="J10">
        <v>16</v>
      </c>
      <c r="K10">
        <v>27</v>
      </c>
      <c r="L10">
        <v>22</v>
      </c>
      <c r="M10">
        <v>7</v>
      </c>
      <c r="N10"/>
      <c r="O10"/>
      <c r="P10"/>
      <c r="Q10"/>
      <c r="R10" s="10"/>
      <c r="S10" s="39">
        <f t="shared" si="0"/>
        <v>153.5</v>
      </c>
      <c r="T10" s="39">
        <f t="shared" si="1"/>
        <v>-172</v>
      </c>
      <c r="U10" s="25">
        <f t="shared" si="2"/>
        <v>33.5</v>
      </c>
      <c r="V10" s="25">
        <f t="shared" si="3"/>
        <v>27</v>
      </c>
      <c r="W10" s="25">
        <f t="shared" si="4"/>
        <v>25.5</v>
      </c>
      <c r="X10" s="25">
        <f t="shared" si="5"/>
        <v>22</v>
      </c>
      <c r="Y10" s="25">
        <f t="shared" si="6"/>
        <v>16</v>
      </c>
      <c r="Z10" s="25">
        <f t="shared" si="7"/>
        <v>15.5</v>
      </c>
      <c r="AA10" s="25">
        <f t="shared" si="8"/>
        <v>7</v>
      </c>
      <c r="AB10" s="25">
        <f t="shared" si="9"/>
        <v>7</v>
      </c>
      <c r="AC10" s="25">
        <v>0</v>
      </c>
      <c r="AD10" s="25">
        <v>0</v>
      </c>
      <c r="AE10" s="4">
        <f t="shared" si="12"/>
        <v>153.5</v>
      </c>
      <c r="AF10"/>
      <c r="AH10" s="65" t="s">
        <v>245</v>
      </c>
      <c r="AI10" s="38">
        <v>2.85</v>
      </c>
    </row>
    <row r="11" spans="2:35" x14ac:dyDescent="0.25">
      <c r="B11" s="2">
        <v>9</v>
      </c>
      <c r="C11" t="s">
        <v>92</v>
      </c>
      <c r="D11" s="43" t="s">
        <v>9</v>
      </c>
      <c r="E11">
        <v>17</v>
      </c>
      <c r="F11">
        <v>17.5</v>
      </c>
      <c r="G11">
        <v>22</v>
      </c>
      <c r="H11">
        <v>12.5</v>
      </c>
      <c r="I11"/>
      <c r="J11">
        <v>10.5</v>
      </c>
      <c r="K11">
        <v>4</v>
      </c>
      <c r="L11">
        <v>26</v>
      </c>
      <c r="M11">
        <v>15</v>
      </c>
      <c r="N11"/>
      <c r="O11">
        <v>13.5</v>
      </c>
      <c r="P11">
        <v>12.5</v>
      </c>
      <c r="Q11">
        <v>5.5</v>
      </c>
      <c r="R11" s="10"/>
      <c r="S11" s="39">
        <f t="shared" si="0"/>
        <v>152</v>
      </c>
      <c r="T11" s="33">
        <f t="shared" si="1"/>
        <v>-173.5</v>
      </c>
      <c r="U11" s="25">
        <f t="shared" si="2"/>
        <v>26</v>
      </c>
      <c r="V11" s="25">
        <f t="shared" si="3"/>
        <v>22</v>
      </c>
      <c r="W11" s="25">
        <f t="shared" si="4"/>
        <v>17.5</v>
      </c>
      <c r="X11" s="25">
        <f t="shared" si="5"/>
        <v>17</v>
      </c>
      <c r="Y11" s="25">
        <f t="shared" si="6"/>
        <v>15</v>
      </c>
      <c r="Z11" s="25">
        <f t="shared" si="7"/>
        <v>13.5</v>
      </c>
      <c r="AA11" s="25">
        <f t="shared" si="8"/>
        <v>12.5</v>
      </c>
      <c r="AB11" s="25">
        <f t="shared" si="9"/>
        <v>12.5</v>
      </c>
      <c r="AC11" s="25">
        <f>LARGE($E11:$Q11,9)</f>
        <v>10.5</v>
      </c>
      <c r="AD11" s="25">
        <f>LARGE($E11:$Q11,10)</f>
        <v>5.5</v>
      </c>
      <c r="AE11" s="4">
        <f t="shared" si="12"/>
        <v>152</v>
      </c>
      <c r="AF11"/>
      <c r="AH11" s="65" t="s">
        <v>125</v>
      </c>
      <c r="AI11" s="38">
        <v>2.1</v>
      </c>
    </row>
    <row r="12" spans="2:35" x14ac:dyDescent="0.25">
      <c r="B12" s="2">
        <v>10</v>
      </c>
      <c r="C12" t="s">
        <v>354</v>
      </c>
      <c r="D12" s="43" t="s">
        <v>355</v>
      </c>
      <c r="E12"/>
      <c r="F12"/>
      <c r="G12"/>
      <c r="H12">
        <v>20.5</v>
      </c>
      <c r="I12"/>
      <c r="J12">
        <v>20.5</v>
      </c>
      <c r="K12"/>
      <c r="L12">
        <v>27</v>
      </c>
      <c r="M12">
        <v>19.5</v>
      </c>
      <c r="N12">
        <v>14</v>
      </c>
      <c r="O12"/>
      <c r="P12">
        <v>11</v>
      </c>
      <c r="Q12">
        <v>21</v>
      </c>
      <c r="S12" s="39">
        <f t="shared" si="0"/>
        <v>133.5</v>
      </c>
      <c r="T12" s="39">
        <f t="shared" si="1"/>
        <v>-192</v>
      </c>
      <c r="U12" s="25">
        <f t="shared" si="2"/>
        <v>27</v>
      </c>
      <c r="V12" s="25">
        <f t="shared" si="3"/>
        <v>21</v>
      </c>
      <c r="W12" s="25">
        <f t="shared" si="4"/>
        <v>20.5</v>
      </c>
      <c r="X12" s="25">
        <f t="shared" si="5"/>
        <v>20.5</v>
      </c>
      <c r="Y12" s="25">
        <f t="shared" si="6"/>
        <v>19.5</v>
      </c>
      <c r="Z12" s="25">
        <f t="shared" si="7"/>
        <v>14</v>
      </c>
      <c r="AA12" s="25">
        <f t="shared" si="8"/>
        <v>11</v>
      </c>
      <c r="AB12" s="25">
        <v>0</v>
      </c>
      <c r="AC12" s="25">
        <v>0</v>
      </c>
      <c r="AD12" s="25">
        <v>0</v>
      </c>
      <c r="AE12" s="4">
        <f t="shared" si="12"/>
        <v>133.5</v>
      </c>
      <c r="AF12"/>
      <c r="AH12" s="65" t="s">
        <v>129</v>
      </c>
      <c r="AI12" s="38">
        <v>2.1</v>
      </c>
    </row>
    <row r="13" spans="2:35" x14ac:dyDescent="0.25">
      <c r="B13" s="2">
        <v>11</v>
      </c>
      <c r="C13" t="s">
        <v>249</v>
      </c>
      <c r="D13" s="43" t="s">
        <v>248</v>
      </c>
      <c r="E13">
        <v>3</v>
      </c>
      <c r="F13">
        <v>10.5</v>
      </c>
      <c r="G13">
        <v>2</v>
      </c>
      <c r="H13">
        <v>11.5</v>
      </c>
      <c r="I13">
        <v>2</v>
      </c>
      <c r="J13">
        <v>2.5</v>
      </c>
      <c r="K13">
        <v>9.5</v>
      </c>
      <c r="L13">
        <v>24</v>
      </c>
      <c r="M13">
        <v>6.5</v>
      </c>
      <c r="N13">
        <v>9</v>
      </c>
      <c r="O13">
        <v>13.5</v>
      </c>
      <c r="P13"/>
      <c r="Q13">
        <v>21.5</v>
      </c>
      <c r="R13" s="40"/>
      <c r="S13" s="39">
        <f t="shared" si="0"/>
        <v>111.5</v>
      </c>
      <c r="T13" s="39">
        <f t="shared" si="1"/>
        <v>-214</v>
      </c>
      <c r="U13" s="25">
        <f t="shared" si="2"/>
        <v>24</v>
      </c>
      <c r="V13" s="25">
        <f t="shared" si="3"/>
        <v>21.5</v>
      </c>
      <c r="W13" s="25">
        <f t="shared" si="4"/>
        <v>13.5</v>
      </c>
      <c r="X13" s="25">
        <f t="shared" si="5"/>
        <v>11.5</v>
      </c>
      <c r="Y13" s="25">
        <f t="shared" si="6"/>
        <v>10.5</v>
      </c>
      <c r="Z13" s="25">
        <f t="shared" si="7"/>
        <v>9.5</v>
      </c>
      <c r="AA13" s="25">
        <f t="shared" si="8"/>
        <v>9</v>
      </c>
      <c r="AB13" s="25">
        <f>LARGE($E13:$Q13,8)</f>
        <v>6.5</v>
      </c>
      <c r="AC13" s="25">
        <f>LARGE($E13:$Q13,9)</f>
        <v>3</v>
      </c>
      <c r="AD13" s="25">
        <f>LARGE($E13:$Q13,10)</f>
        <v>2.5</v>
      </c>
      <c r="AE13" s="4">
        <f t="shared" si="12"/>
        <v>111.5</v>
      </c>
      <c r="AF13"/>
      <c r="AH13" s="65" t="s">
        <v>128</v>
      </c>
      <c r="AI13" s="38">
        <v>2.2999999999999998</v>
      </c>
    </row>
    <row r="14" spans="2:35" x14ac:dyDescent="0.25">
      <c r="B14" s="2">
        <v>12</v>
      </c>
      <c r="C14" t="s">
        <v>367</v>
      </c>
      <c r="D14" s="43" t="s">
        <v>368</v>
      </c>
      <c r="E14">
        <v>16</v>
      </c>
      <c r="F14">
        <v>12</v>
      </c>
      <c r="G14">
        <v>30.5</v>
      </c>
      <c r="H14">
        <v>25.5</v>
      </c>
      <c r="I14">
        <v>16.5</v>
      </c>
      <c r="J14"/>
      <c r="K14"/>
      <c r="L14"/>
      <c r="M14"/>
      <c r="N14"/>
      <c r="O14"/>
      <c r="P14"/>
      <c r="Q14"/>
      <c r="R14" s="10"/>
      <c r="S14" s="39">
        <f t="shared" si="0"/>
        <v>100.5</v>
      </c>
      <c r="T14" s="33">
        <f t="shared" si="1"/>
        <v>-225</v>
      </c>
      <c r="U14" s="25">
        <f t="shared" si="2"/>
        <v>30.5</v>
      </c>
      <c r="V14" s="25">
        <f t="shared" si="3"/>
        <v>25.5</v>
      </c>
      <c r="W14" s="25">
        <f t="shared" si="4"/>
        <v>16.5</v>
      </c>
      <c r="X14" s="25">
        <f t="shared" si="5"/>
        <v>16</v>
      </c>
      <c r="Y14" s="25">
        <f t="shared" si="6"/>
        <v>12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4">
        <f t="shared" si="12"/>
        <v>100.5</v>
      </c>
      <c r="AF14"/>
      <c r="AH14" s="65" t="s">
        <v>131</v>
      </c>
      <c r="AI14" s="38">
        <v>2.25</v>
      </c>
    </row>
    <row r="15" spans="2:35" x14ac:dyDescent="0.25">
      <c r="B15" s="2">
        <v>13</v>
      </c>
      <c r="C15" t="s">
        <v>73</v>
      </c>
      <c r="D15" s="43" t="s">
        <v>2</v>
      </c>
      <c r="E15">
        <v>29</v>
      </c>
      <c r="F15">
        <v>23</v>
      </c>
      <c r="G15">
        <v>17.5</v>
      </c>
      <c r="H15"/>
      <c r="I15">
        <v>15.5</v>
      </c>
      <c r="J15"/>
      <c r="K15">
        <v>4.5</v>
      </c>
      <c r="L15">
        <v>10.5</v>
      </c>
      <c r="M15"/>
      <c r="N15"/>
      <c r="O15"/>
      <c r="P15"/>
      <c r="Q15"/>
      <c r="R15" s="10"/>
      <c r="S15" s="39">
        <f t="shared" si="0"/>
        <v>100</v>
      </c>
      <c r="T15" s="33">
        <f t="shared" si="1"/>
        <v>-225.5</v>
      </c>
      <c r="U15" s="25">
        <f t="shared" si="2"/>
        <v>29</v>
      </c>
      <c r="V15" s="25">
        <f t="shared" si="3"/>
        <v>23</v>
      </c>
      <c r="W15" s="25">
        <f t="shared" si="4"/>
        <v>17.5</v>
      </c>
      <c r="X15" s="25">
        <f t="shared" si="5"/>
        <v>15.5</v>
      </c>
      <c r="Y15" s="25">
        <f t="shared" si="6"/>
        <v>10.5</v>
      </c>
      <c r="Z15" s="25">
        <f>LARGE($E15:$Q15,6)</f>
        <v>4.5</v>
      </c>
      <c r="AA15" s="25">
        <v>0</v>
      </c>
      <c r="AB15" s="25">
        <v>0</v>
      </c>
      <c r="AC15" s="25">
        <v>0</v>
      </c>
      <c r="AD15" s="25">
        <v>0</v>
      </c>
      <c r="AE15" s="4">
        <f t="shared" si="12"/>
        <v>100</v>
      </c>
      <c r="AF15"/>
      <c r="AH15" s="65" t="s">
        <v>132</v>
      </c>
      <c r="AI15" s="38">
        <v>2.0499999999999998</v>
      </c>
    </row>
    <row r="16" spans="2:35" x14ac:dyDescent="0.25">
      <c r="B16" s="2">
        <v>14</v>
      </c>
      <c r="C16" t="s">
        <v>147</v>
      </c>
      <c r="D16" s="43" t="s">
        <v>23</v>
      </c>
      <c r="E16"/>
      <c r="F16"/>
      <c r="G16"/>
      <c r="H16"/>
      <c r="I16">
        <v>14.5</v>
      </c>
      <c r="J16"/>
      <c r="K16">
        <v>5</v>
      </c>
      <c r="L16">
        <v>2</v>
      </c>
      <c r="M16"/>
      <c r="N16">
        <v>2</v>
      </c>
      <c r="O16">
        <v>23</v>
      </c>
      <c r="P16">
        <v>25.5</v>
      </c>
      <c r="Q16">
        <v>9</v>
      </c>
      <c r="R16" s="10"/>
      <c r="S16" s="39">
        <f t="shared" si="0"/>
        <v>81</v>
      </c>
      <c r="T16" s="39">
        <f t="shared" si="1"/>
        <v>-244.5</v>
      </c>
      <c r="U16" s="25">
        <f t="shared" si="2"/>
        <v>25.5</v>
      </c>
      <c r="V16" s="25">
        <f t="shared" si="3"/>
        <v>23</v>
      </c>
      <c r="W16" s="25">
        <f t="shared" si="4"/>
        <v>14.5</v>
      </c>
      <c r="X16" s="25">
        <f t="shared" si="5"/>
        <v>9</v>
      </c>
      <c r="Y16" s="25">
        <f t="shared" si="6"/>
        <v>5</v>
      </c>
      <c r="Z16" s="25">
        <f>LARGE($E16:$Q16,6)</f>
        <v>2</v>
      </c>
      <c r="AA16" s="25">
        <f>LARGE($E16:$Q16,7)</f>
        <v>2</v>
      </c>
      <c r="AB16" s="25">
        <v>0</v>
      </c>
      <c r="AC16" s="25">
        <v>0</v>
      </c>
      <c r="AD16" s="25">
        <v>0</v>
      </c>
      <c r="AE16" s="4">
        <f t="shared" si="12"/>
        <v>81</v>
      </c>
      <c r="AF16"/>
      <c r="AH16" s="65" t="s">
        <v>4</v>
      </c>
      <c r="AI16" s="38">
        <f>SUM(AI3:AI15)</f>
        <v>29.450000000000006</v>
      </c>
    </row>
    <row r="17" spans="2:35" x14ac:dyDescent="0.25">
      <c r="B17" s="2">
        <v>15</v>
      </c>
      <c r="C17" t="s">
        <v>384</v>
      </c>
      <c r="D17" s="43" t="s">
        <v>385</v>
      </c>
      <c r="E17"/>
      <c r="F17"/>
      <c r="G17"/>
      <c r="H17"/>
      <c r="I17"/>
      <c r="J17"/>
      <c r="K17"/>
      <c r="L17"/>
      <c r="M17"/>
      <c r="N17">
        <v>7</v>
      </c>
      <c r="O17">
        <v>35</v>
      </c>
      <c r="P17">
        <v>10.5</v>
      </c>
      <c r="Q17">
        <v>2</v>
      </c>
      <c r="R17" s="10"/>
      <c r="S17" s="39">
        <f t="shared" si="0"/>
        <v>54.5</v>
      </c>
      <c r="T17" s="39">
        <f t="shared" si="1"/>
        <v>-271</v>
      </c>
      <c r="U17" s="25">
        <f t="shared" si="2"/>
        <v>35</v>
      </c>
      <c r="V17" s="25">
        <f t="shared" si="3"/>
        <v>10.5</v>
      </c>
      <c r="W17" s="25">
        <f t="shared" si="4"/>
        <v>7</v>
      </c>
      <c r="X17" s="25">
        <f t="shared" si="5"/>
        <v>2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4">
        <f t="shared" si="12"/>
        <v>54.5</v>
      </c>
      <c r="AF17"/>
      <c r="AH17" s="65"/>
      <c r="AI17" s="38"/>
    </row>
    <row r="18" spans="2:35" x14ac:dyDescent="0.25">
      <c r="B18" s="2">
        <v>16</v>
      </c>
      <c r="C18" t="s">
        <v>70</v>
      </c>
      <c r="D18" s="43" t="s">
        <v>21</v>
      </c>
      <c r="E18"/>
      <c r="F18"/>
      <c r="G18">
        <v>5</v>
      </c>
      <c r="H18"/>
      <c r="I18"/>
      <c r="J18">
        <v>7</v>
      </c>
      <c r="K18">
        <v>30.5</v>
      </c>
      <c r="L18"/>
      <c r="M18"/>
      <c r="N18"/>
      <c r="O18">
        <v>4</v>
      </c>
      <c r="P18"/>
      <c r="Q18">
        <v>4.5</v>
      </c>
      <c r="R18" s="10"/>
      <c r="S18" s="39">
        <f t="shared" si="0"/>
        <v>51</v>
      </c>
      <c r="T18" s="39">
        <f t="shared" si="1"/>
        <v>-274.5</v>
      </c>
      <c r="U18" s="25">
        <f t="shared" si="2"/>
        <v>30.5</v>
      </c>
      <c r="V18" s="25">
        <f t="shared" si="3"/>
        <v>7</v>
      </c>
      <c r="W18" s="25">
        <f t="shared" si="4"/>
        <v>5</v>
      </c>
      <c r="X18" s="25">
        <f t="shared" si="5"/>
        <v>4.5</v>
      </c>
      <c r="Y18" s="25">
        <f>LARGE($E18:$Q18,5)</f>
        <v>4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4">
        <f t="shared" si="12"/>
        <v>51</v>
      </c>
      <c r="AF18"/>
      <c r="AH18" s="67" t="s">
        <v>211</v>
      </c>
      <c r="AI18" s="44">
        <f>0.5*AI16</f>
        <v>14.725000000000003</v>
      </c>
    </row>
    <row r="19" spans="2:35" x14ac:dyDescent="0.25">
      <c r="B19" s="2">
        <v>17</v>
      </c>
      <c r="C19" t="s">
        <v>231</v>
      </c>
      <c r="D19" s="43" t="s">
        <v>233</v>
      </c>
      <c r="E19"/>
      <c r="F19"/>
      <c r="G19"/>
      <c r="H19"/>
      <c r="I19">
        <v>4</v>
      </c>
      <c r="J19"/>
      <c r="K19"/>
      <c r="L19"/>
      <c r="M19"/>
      <c r="N19">
        <v>2</v>
      </c>
      <c r="O19"/>
      <c r="P19"/>
      <c r="Q19"/>
      <c r="R19" s="40"/>
      <c r="S19" s="39">
        <f t="shared" si="0"/>
        <v>6</v>
      </c>
      <c r="T19" s="39">
        <f t="shared" si="1"/>
        <v>-319.5</v>
      </c>
      <c r="U19" s="25">
        <f t="shared" si="2"/>
        <v>4</v>
      </c>
      <c r="V19" s="25">
        <f t="shared" si="3"/>
        <v>2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4">
        <f t="shared" si="12"/>
        <v>6</v>
      </c>
      <c r="AF19"/>
      <c r="AH19" s="68" t="s">
        <v>212</v>
      </c>
      <c r="AI19" s="45">
        <f>0.3*AI16</f>
        <v>8.8350000000000009</v>
      </c>
    </row>
    <row r="20" spans="2:35" x14ac:dyDescent="0.25">
      <c r="B20" s="2"/>
      <c r="C20"/>
      <c r="D20" s="43"/>
      <c r="E20"/>
      <c r="F20"/>
      <c r="G20"/>
      <c r="H20"/>
      <c r="I20"/>
      <c r="J20"/>
      <c r="K20"/>
      <c r="L20"/>
      <c r="M20"/>
      <c r="N20"/>
      <c r="O20"/>
      <c r="P20"/>
      <c r="Q20"/>
      <c r="R20" s="10"/>
      <c r="S20" s="39"/>
      <c r="T20" s="33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4"/>
      <c r="AH20" s="69" t="s">
        <v>213</v>
      </c>
      <c r="AI20" s="46">
        <f>0.2*AI16</f>
        <v>5.8900000000000015</v>
      </c>
    </row>
    <row r="21" spans="2:35" x14ac:dyDescent="0.25">
      <c r="B21" s="2"/>
      <c r="C21"/>
      <c r="D21" s="43"/>
      <c r="E21"/>
      <c r="F21"/>
      <c r="G21"/>
      <c r="H21"/>
      <c r="I21"/>
      <c r="J21"/>
      <c r="K21"/>
      <c r="L21"/>
      <c r="M21"/>
      <c r="N21"/>
      <c r="O21"/>
      <c r="P21"/>
      <c r="Q21"/>
      <c r="S21" s="39"/>
      <c r="T21" s="33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4"/>
      <c r="AF21"/>
    </row>
    <row r="22" spans="2:35" x14ac:dyDescent="0.25">
      <c r="B22" s="2"/>
      <c r="C22"/>
      <c r="D22" s="43"/>
      <c r="I22"/>
      <c r="J22"/>
      <c r="K22"/>
      <c r="L22"/>
      <c r="M22"/>
      <c r="N22"/>
      <c r="O22"/>
      <c r="P22"/>
      <c r="Q22"/>
      <c r="S22" s="39"/>
      <c r="T22" s="33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4"/>
      <c r="AF22"/>
    </row>
    <row r="23" spans="2:35" x14ac:dyDescent="0.25">
      <c r="B23" s="2"/>
      <c r="C23"/>
      <c r="D23" s="43"/>
      <c r="F23"/>
      <c r="G23"/>
      <c r="H23"/>
      <c r="I23"/>
      <c r="J23"/>
      <c r="K23"/>
      <c r="L23"/>
      <c r="M23"/>
      <c r="N23"/>
      <c r="O23"/>
      <c r="P23"/>
      <c r="Q23"/>
      <c r="S23" s="39"/>
      <c r="T23" s="33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4"/>
    </row>
    <row r="24" spans="2:35" x14ac:dyDescent="0.25">
      <c r="B24" s="2"/>
      <c r="C24" s="12"/>
      <c r="D24" s="43"/>
      <c r="E24"/>
      <c r="F24"/>
      <c r="G24"/>
      <c r="H24"/>
      <c r="I24"/>
      <c r="J24"/>
      <c r="K24"/>
      <c r="L24"/>
      <c r="M24"/>
      <c r="N24"/>
      <c r="O24"/>
      <c r="P24"/>
      <c r="Q24"/>
      <c r="R24" s="10"/>
      <c r="S24" s="39"/>
      <c r="T24" s="33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4"/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Z376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2" customWidth="1"/>
    <col min="2" max="2" width="18.5703125" style="43" bestFit="1" customWidth="1"/>
    <col min="3" max="3" width="31.42578125" style="12" customWidth="1"/>
    <col min="4" max="4" width="7.28515625" style="14" hidden="1" customWidth="1"/>
    <col min="5" max="5" width="10" style="14" hidden="1" customWidth="1"/>
    <col min="6" max="6" width="6" style="14" hidden="1" customWidth="1"/>
    <col min="7" max="7" width="7.28515625" style="14" hidden="1" customWidth="1"/>
    <col min="8" max="8" width="10" style="14" hidden="1" customWidth="1"/>
    <col min="9" max="9" width="6" style="14" hidden="1" customWidth="1"/>
    <col min="10" max="10" width="7.28515625" style="14" hidden="1" customWidth="1"/>
    <col min="11" max="11" width="11.140625" style="14" hidden="1" customWidth="1"/>
    <col min="12" max="12" width="6" style="14" hidden="1" customWidth="1"/>
    <col min="13" max="13" width="7.28515625" style="14" hidden="1" customWidth="1"/>
    <col min="14" max="14" width="12.140625" style="14" hidden="1" customWidth="1"/>
    <col min="15" max="15" width="6" style="14" hidden="1" customWidth="1"/>
    <col min="16" max="16" width="7.28515625" style="14" hidden="1" customWidth="1"/>
    <col min="17" max="17" width="12.140625" style="14" hidden="1" customWidth="1"/>
    <col min="18" max="21" width="6" style="14" hidden="1" customWidth="1"/>
    <col min="22" max="22" width="7.28515625" style="14" hidden="1" customWidth="1"/>
    <col min="23" max="27" width="6" style="14" hidden="1" customWidth="1"/>
    <col min="28" max="28" width="7.7109375" style="14" hidden="1" customWidth="1"/>
    <col min="29" max="48" width="6" style="14" hidden="1" customWidth="1"/>
    <col min="49" max="49" width="7.28515625" style="14" hidden="1" customWidth="1"/>
    <col min="50" max="51" width="6" style="14" hidden="1" customWidth="1"/>
    <col min="52" max="52" width="7.7109375" style="14" hidden="1" customWidth="1"/>
    <col min="53" max="87" width="6" style="14" hidden="1" customWidth="1"/>
    <col min="88" max="88" width="7.28515625" style="14" hidden="1" customWidth="1"/>
    <col min="89" max="204" width="6" style="14" hidden="1" customWidth="1"/>
    <col min="205" max="205" width="6.7109375" style="14" hidden="1" customWidth="1"/>
    <col min="206" max="206" width="5.5703125" style="14" hidden="1" customWidth="1"/>
    <col min="207" max="207" width="5.7109375" style="14" hidden="1" customWidth="1"/>
    <col min="208" max="243" width="6" style="14" hidden="1" customWidth="1"/>
    <col min="244" max="244" width="7.28515625" style="14" hidden="1" customWidth="1"/>
    <col min="245" max="282" width="6" style="14" hidden="1" customWidth="1"/>
    <col min="283" max="283" width="7.28515625" style="14" hidden="1" customWidth="1"/>
    <col min="284" max="321" width="6" style="14" hidden="1" customWidth="1"/>
    <col min="322" max="322" width="7.28515625" style="14" hidden="1" customWidth="1"/>
    <col min="323" max="342" width="6" style="14" hidden="1" customWidth="1"/>
    <col min="343" max="360" width="6" style="14" customWidth="1"/>
    <col min="361" max="361" width="13" style="13" customWidth="1"/>
    <col min="362" max="362" width="8.42578125" style="13" bestFit="1" customWidth="1"/>
    <col min="363" max="363" width="9.5703125" style="35" bestFit="1" customWidth="1"/>
    <col min="364" max="16384" width="9.140625" style="12"/>
  </cols>
  <sheetData>
    <row r="1" spans="1:363" ht="14.25" customHeight="1" x14ac:dyDescent="0.25">
      <c r="B1" s="24"/>
      <c r="D1" s="71" t="s">
        <v>132</v>
      </c>
      <c r="E1" s="72"/>
      <c r="F1" s="72"/>
      <c r="G1" s="71" t="s">
        <v>89</v>
      </c>
      <c r="H1" s="72"/>
      <c r="I1" s="72"/>
      <c r="J1" s="71" t="s">
        <v>90</v>
      </c>
      <c r="K1" s="72"/>
      <c r="L1" s="72"/>
      <c r="M1" s="71" t="s">
        <v>101</v>
      </c>
      <c r="N1" s="72"/>
      <c r="O1" s="72"/>
      <c r="P1" s="71" t="s">
        <v>108</v>
      </c>
      <c r="Q1" s="72"/>
      <c r="R1" s="72"/>
      <c r="S1" s="71" t="s">
        <v>115</v>
      </c>
      <c r="T1" s="72"/>
      <c r="U1" s="72"/>
      <c r="V1" s="71" t="s">
        <v>116</v>
      </c>
      <c r="W1" s="72"/>
      <c r="X1" s="72"/>
      <c r="Y1" s="71" t="s">
        <v>244</v>
      </c>
      <c r="Z1" s="72"/>
      <c r="AA1" s="72"/>
      <c r="AB1" s="71" t="s">
        <v>245</v>
      </c>
      <c r="AC1" s="72"/>
      <c r="AD1" s="72"/>
      <c r="AE1" s="71" t="s">
        <v>125</v>
      </c>
      <c r="AF1" s="72"/>
      <c r="AG1" s="72"/>
      <c r="AH1" s="71" t="s">
        <v>129</v>
      </c>
      <c r="AI1" s="72"/>
      <c r="AJ1" s="72"/>
      <c r="AK1" s="71" t="s">
        <v>128</v>
      </c>
      <c r="AL1" s="72"/>
      <c r="AM1" s="72"/>
      <c r="AN1" s="71" t="s">
        <v>131</v>
      </c>
      <c r="AO1" s="72"/>
      <c r="AP1" s="72"/>
      <c r="AQ1" s="71" t="s">
        <v>132</v>
      </c>
      <c r="AR1" s="72"/>
      <c r="AS1" s="72"/>
      <c r="AT1" s="71" t="s">
        <v>251</v>
      </c>
      <c r="AU1" s="72"/>
      <c r="AV1" s="72"/>
      <c r="AW1" s="71" t="s">
        <v>89</v>
      </c>
      <c r="AX1" s="72"/>
      <c r="AY1" s="72"/>
      <c r="AZ1" s="71" t="s">
        <v>90</v>
      </c>
      <c r="BA1" s="72"/>
      <c r="BB1" s="72"/>
      <c r="BC1" s="71" t="s">
        <v>101</v>
      </c>
      <c r="BD1" s="72"/>
      <c r="BE1" s="72"/>
      <c r="BF1" s="71" t="s">
        <v>108</v>
      </c>
      <c r="BG1" s="72"/>
      <c r="BH1" s="72"/>
      <c r="BI1" s="71" t="s">
        <v>115</v>
      </c>
      <c r="BJ1" s="72"/>
      <c r="BK1" s="72"/>
      <c r="BL1" s="71" t="s">
        <v>116</v>
      </c>
      <c r="BM1" s="72"/>
      <c r="BN1" s="72"/>
      <c r="BO1" s="71" t="s">
        <v>244</v>
      </c>
      <c r="BP1" s="72"/>
      <c r="BQ1" s="72"/>
      <c r="BR1" s="71" t="s">
        <v>245</v>
      </c>
      <c r="BS1" s="72"/>
      <c r="BT1" s="72"/>
      <c r="BU1" s="71" t="s">
        <v>125</v>
      </c>
      <c r="BV1" s="72"/>
      <c r="BW1" s="72"/>
      <c r="BX1" s="71" t="s">
        <v>129</v>
      </c>
      <c r="BY1" s="72"/>
      <c r="BZ1" s="72"/>
      <c r="CA1" s="71" t="s">
        <v>128</v>
      </c>
      <c r="CB1" s="72"/>
      <c r="CC1" s="72"/>
      <c r="CD1" s="71" t="s">
        <v>131</v>
      </c>
      <c r="CE1" s="72"/>
      <c r="CF1" s="72"/>
      <c r="CG1" s="71" t="s">
        <v>132</v>
      </c>
      <c r="CH1" s="72"/>
      <c r="CI1" s="72"/>
      <c r="CJ1" s="71" t="s">
        <v>89</v>
      </c>
      <c r="CK1" s="72"/>
      <c r="CL1" s="72"/>
      <c r="CM1" s="71" t="s">
        <v>90</v>
      </c>
      <c r="CN1" s="72"/>
      <c r="CO1" s="72"/>
      <c r="CP1" s="71" t="s">
        <v>101</v>
      </c>
      <c r="CQ1" s="72"/>
      <c r="CR1" s="72"/>
      <c r="CS1" s="71" t="s">
        <v>108</v>
      </c>
      <c r="CT1" s="72"/>
      <c r="CU1" s="72"/>
      <c r="CV1" s="71" t="s">
        <v>115</v>
      </c>
      <c r="CW1" s="72"/>
      <c r="CX1" s="72"/>
      <c r="CY1" s="71" t="s">
        <v>116</v>
      </c>
      <c r="CZ1" s="72"/>
      <c r="DA1" s="72"/>
      <c r="DB1" s="71" t="s">
        <v>244</v>
      </c>
      <c r="DC1" s="72"/>
      <c r="DD1" s="72"/>
      <c r="DE1" s="71" t="s">
        <v>245</v>
      </c>
      <c r="DF1" s="72"/>
      <c r="DG1" s="72"/>
      <c r="DH1" s="71" t="s">
        <v>125</v>
      </c>
      <c r="DI1" s="72"/>
      <c r="DJ1" s="72"/>
      <c r="DK1" s="71" t="s">
        <v>129</v>
      </c>
      <c r="DL1" s="72"/>
      <c r="DM1" s="72"/>
      <c r="DN1" s="71" t="s">
        <v>128</v>
      </c>
      <c r="DO1" s="72"/>
      <c r="DP1" s="72"/>
      <c r="DQ1" s="71" t="s">
        <v>131</v>
      </c>
      <c r="DR1" s="72"/>
      <c r="DS1" s="72"/>
      <c r="DT1" s="71" t="s">
        <v>132</v>
      </c>
      <c r="DU1" s="72"/>
      <c r="DV1" s="72"/>
      <c r="DW1" s="71" t="s">
        <v>89</v>
      </c>
      <c r="DX1" s="72"/>
      <c r="DY1" s="72"/>
      <c r="DZ1" s="71" t="s">
        <v>90</v>
      </c>
      <c r="EA1" s="72"/>
      <c r="EB1" s="72"/>
      <c r="EC1" s="71" t="s">
        <v>101</v>
      </c>
      <c r="ED1" s="72"/>
      <c r="EE1" s="72"/>
      <c r="EF1" s="71" t="s">
        <v>108</v>
      </c>
      <c r="EG1" s="72"/>
      <c r="EH1" s="72"/>
      <c r="EI1" s="71" t="s">
        <v>115</v>
      </c>
      <c r="EJ1" s="72"/>
      <c r="EK1" s="72"/>
      <c r="EL1" s="71" t="s">
        <v>116</v>
      </c>
      <c r="EM1" s="72"/>
      <c r="EN1" s="72"/>
      <c r="EO1" s="71" t="s">
        <v>244</v>
      </c>
      <c r="EP1" s="72"/>
      <c r="EQ1" s="72"/>
      <c r="ER1" s="71" t="s">
        <v>245</v>
      </c>
      <c r="ES1" s="72"/>
      <c r="ET1" s="72"/>
      <c r="EU1" s="71" t="s">
        <v>125</v>
      </c>
      <c r="EV1" s="72"/>
      <c r="EW1" s="72"/>
      <c r="EX1" s="71" t="s">
        <v>129</v>
      </c>
      <c r="EY1" s="72"/>
      <c r="EZ1" s="72"/>
      <c r="FA1" s="71" t="s">
        <v>128</v>
      </c>
      <c r="FB1" s="72"/>
      <c r="FC1" s="72"/>
      <c r="FD1" s="71" t="s">
        <v>131</v>
      </c>
      <c r="FE1" s="72"/>
      <c r="FF1" s="72"/>
      <c r="FG1" s="71" t="s">
        <v>132</v>
      </c>
      <c r="FH1" s="72"/>
      <c r="FI1" s="72"/>
      <c r="FJ1" s="71" t="s">
        <v>89</v>
      </c>
      <c r="FK1" s="72"/>
      <c r="FL1" s="72"/>
      <c r="FM1" s="71" t="s">
        <v>90</v>
      </c>
      <c r="FN1" s="72"/>
      <c r="FO1" s="72"/>
      <c r="FP1" s="71" t="s">
        <v>101</v>
      </c>
      <c r="FQ1" s="72"/>
      <c r="FR1" s="72"/>
      <c r="FS1" s="71" t="s">
        <v>108</v>
      </c>
      <c r="FT1" s="72"/>
      <c r="FU1" s="72"/>
      <c r="FV1" s="71" t="s">
        <v>115</v>
      </c>
      <c r="FW1" s="72"/>
      <c r="FX1" s="72"/>
      <c r="FY1" s="71" t="s">
        <v>116</v>
      </c>
      <c r="FZ1" s="72"/>
      <c r="GA1" s="72"/>
      <c r="GB1" s="71" t="s">
        <v>244</v>
      </c>
      <c r="GC1" s="72"/>
      <c r="GD1" s="72"/>
      <c r="GE1" s="71" t="s">
        <v>245</v>
      </c>
      <c r="GF1" s="72"/>
      <c r="GG1" s="72"/>
      <c r="GH1" s="71" t="s">
        <v>125</v>
      </c>
      <c r="GI1" s="72"/>
      <c r="GJ1" s="72"/>
      <c r="GK1" s="71" t="s">
        <v>129</v>
      </c>
      <c r="GL1" s="72"/>
      <c r="GM1" s="72"/>
      <c r="GN1" s="71" t="s">
        <v>128</v>
      </c>
      <c r="GO1" s="72"/>
      <c r="GP1" s="72"/>
      <c r="GQ1" s="71" t="s">
        <v>131</v>
      </c>
      <c r="GR1" s="72"/>
      <c r="GS1" s="72"/>
      <c r="GT1" s="71" t="s">
        <v>132</v>
      </c>
      <c r="GU1" s="72"/>
      <c r="GV1" s="72"/>
      <c r="GW1" s="71" t="s">
        <v>89</v>
      </c>
      <c r="GX1" s="72"/>
      <c r="GY1" s="72"/>
      <c r="GZ1" s="71" t="s">
        <v>90</v>
      </c>
      <c r="HA1" s="72"/>
      <c r="HB1" s="72"/>
      <c r="HC1" s="71" t="s">
        <v>101</v>
      </c>
      <c r="HD1" s="72"/>
      <c r="HE1" s="72"/>
      <c r="HF1" s="71" t="s">
        <v>108</v>
      </c>
      <c r="HG1" s="72"/>
      <c r="HH1" s="72"/>
      <c r="HI1" s="71" t="s">
        <v>115</v>
      </c>
      <c r="HJ1" s="72"/>
      <c r="HK1" s="72"/>
      <c r="HL1" s="71" t="s">
        <v>116</v>
      </c>
      <c r="HM1" s="72"/>
      <c r="HN1" s="72"/>
      <c r="HO1" s="71" t="s">
        <v>244</v>
      </c>
      <c r="HP1" s="72"/>
      <c r="HQ1" s="72"/>
      <c r="HR1" s="71" t="s">
        <v>245</v>
      </c>
      <c r="HS1" s="72"/>
      <c r="HT1" s="72"/>
      <c r="HU1" s="71" t="s">
        <v>125</v>
      </c>
      <c r="HV1" s="72"/>
      <c r="HW1" s="72"/>
      <c r="HX1" s="71" t="s">
        <v>129</v>
      </c>
      <c r="HY1" s="72"/>
      <c r="HZ1" s="72"/>
      <c r="IA1" s="71" t="s">
        <v>128</v>
      </c>
      <c r="IB1" s="72"/>
      <c r="IC1" s="72"/>
      <c r="ID1" s="71" t="s">
        <v>131</v>
      </c>
      <c r="IE1" s="72"/>
      <c r="IF1" s="72"/>
      <c r="IG1" s="71" t="s">
        <v>132</v>
      </c>
      <c r="IH1" s="72"/>
      <c r="II1" s="72"/>
      <c r="IJ1" s="71" t="s">
        <v>89</v>
      </c>
      <c r="IK1" s="72"/>
      <c r="IL1" s="72"/>
      <c r="IM1" s="71" t="s">
        <v>90</v>
      </c>
      <c r="IN1" s="72"/>
      <c r="IO1" s="72"/>
      <c r="IP1" s="71" t="s">
        <v>101</v>
      </c>
      <c r="IQ1" s="72"/>
      <c r="IR1" s="72"/>
      <c r="IS1" s="71" t="s">
        <v>108</v>
      </c>
      <c r="IT1" s="72"/>
      <c r="IU1" s="72"/>
      <c r="IV1" s="71" t="s">
        <v>115</v>
      </c>
      <c r="IW1" s="72"/>
      <c r="IX1" s="72"/>
      <c r="IY1" s="71" t="s">
        <v>116</v>
      </c>
      <c r="IZ1" s="72"/>
      <c r="JA1" s="72"/>
      <c r="JB1" s="71" t="s">
        <v>244</v>
      </c>
      <c r="JC1" s="72"/>
      <c r="JD1" s="72"/>
      <c r="JE1" s="71" t="s">
        <v>245</v>
      </c>
      <c r="JF1" s="72"/>
      <c r="JG1" s="72"/>
      <c r="JH1" s="71" t="s">
        <v>125</v>
      </c>
      <c r="JI1" s="72"/>
      <c r="JJ1" s="72"/>
      <c r="JK1" s="71" t="s">
        <v>129</v>
      </c>
      <c r="JL1" s="72"/>
      <c r="JM1" s="72"/>
      <c r="JN1" s="71" t="s">
        <v>128</v>
      </c>
      <c r="JO1" s="72"/>
      <c r="JP1" s="72"/>
      <c r="JQ1" s="71" t="s">
        <v>131</v>
      </c>
      <c r="JR1" s="72"/>
      <c r="JS1" s="72"/>
      <c r="JT1" s="71" t="s">
        <v>132</v>
      </c>
      <c r="JU1" s="72"/>
      <c r="JV1" s="72"/>
      <c r="JW1" s="71" t="s">
        <v>89</v>
      </c>
      <c r="JX1" s="72"/>
      <c r="JY1" s="72"/>
      <c r="JZ1" s="71" t="s">
        <v>90</v>
      </c>
      <c r="KA1" s="72"/>
      <c r="KB1" s="72"/>
      <c r="KC1" s="71" t="s">
        <v>101</v>
      </c>
      <c r="KD1" s="72"/>
      <c r="KE1" s="72"/>
      <c r="KF1" s="71" t="s">
        <v>108</v>
      </c>
      <c r="KG1" s="72"/>
      <c r="KH1" s="72"/>
      <c r="KI1" s="71" t="s">
        <v>115</v>
      </c>
      <c r="KJ1" s="72"/>
      <c r="KK1" s="72"/>
      <c r="KL1" s="71" t="s">
        <v>116</v>
      </c>
      <c r="KM1" s="72"/>
      <c r="KN1" s="72"/>
      <c r="KO1" s="71" t="s">
        <v>244</v>
      </c>
      <c r="KP1" s="72"/>
      <c r="KQ1" s="72"/>
      <c r="KR1" s="71" t="s">
        <v>245</v>
      </c>
      <c r="KS1" s="72"/>
      <c r="KT1" s="72"/>
      <c r="KU1" s="71" t="s">
        <v>125</v>
      </c>
      <c r="KV1" s="72"/>
      <c r="KW1" s="72"/>
      <c r="KX1" s="71" t="s">
        <v>129</v>
      </c>
      <c r="KY1" s="72"/>
      <c r="KZ1" s="72"/>
      <c r="LA1" s="71" t="s">
        <v>128</v>
      </c>
      <c r="LB1" s="72"/>
      <c r="LC1" s="72"/>
      <c r="LD1" s="71" t="s">
        <v>131</v>
      </c>
      <c r="LE1" s="72"/>
      <c r="LF1" s="72"/>
      <c r="LG1" s="71" t="s">
        <v>132</v>
      </c>
      <c r="LH1" s="72"/>
      <c r="LI1" s="72"/>
      <c r="LJ1" s="71" t="s">
        <v>89</v>
      </c>
      <c r="LK1" s="72"/>
      <c r="LL1" s="72"/>
      <c r="LM1" s="71" t="s">
        <v>90</v>
      </c>
      <c r="LN1" s="72"/>
      <c r="LO1" s="72"/>
      <c r="LP1" s="71" t="s">
        <v>101</v>
      </c>
      <c r="LQ1" s="72"/>
      <c r="LR1" s="72"/>
      <c r="LS1" s="71" t="s">
        <v>108</v>
      </c>
      <c r="LT1" s="72"/>
      <c r="LU1" s="72"/>
      <c r="LV1" s="71" t="s">
        <v>115</v>
      </c>
      <c r="LW1" s="72"/>
      <c r="LX1" s="72"/>
      <c r="LY1" s="71" t="s">
        <v>116</v>
      </c>
      <c r="LZ1" s="72"/>
      <c r="MA1" s="72"/>
      <c r="MB1" s="71" t="s">
        <v>244</v>
      </c>
      <c r="MC1" s="72"/>
      <c r="MD1" s="72"/>
      <c r="ME1" s="71" t="s">
        <v>245</v>
      </c>
      <c r="MF1" s="72"/>
      <c r="MG1" s="72"/>
      <c r="MH1" s="71" t="s">
        <v>125</v>
      </c>
      <c r="MI1" s="72"/>
      <c r="MJ1" s="72"/>
      <c r="MK1" s="71" t="s">
        <v>129</v>
      </c>
      <c r="ML1" s="72"/>
      <c r="MM1" s="72"/>
      <c r="MN1" s="71" t="s">
        <v>128</v>
      </c>
      <c r="MO1" s="72"/>
      <c r="MP1" s="72"/>
      <c r="MQ1" s="71" t="s">
        <v>131</v>
      </c>
      <c r="MR1" s="72"/>
      <c r="MS1" s="72"/>
      <c r="MT1" s="71" t="s">
        <v>132</v>
      </c>
      <c r="MU1" s="72"/>
      <c r="MV1" s="72"/>
      <c r="MW1" s="26"/>
      <c r="MX1" s="26"/>
    </row>
    <row r="2" spans="1:363" ht="11.25" customHeight="1" x14ac:dyDescent="0.25">
      <c r="B2" s="24"/>
      <c r="D2" s="23"/>
      <c r="E2" s="70" t="s">
        <v>210</v>
      </c>
      <c r="F2" s="22"/>
      <c r="G2" s="23"/>
      <c r="H2" s="70" t="s">
        <v>224</v>
      </c>
      <c r="I2" s="22"/>
      <c r="J2" s="23"/>
      <c r="K2" s="70" t="s">
        <v>225</v>
      </c>
      <c r="L2" s="22"/>
      <c r="M2" s="23"/>
      <c r="N2" s="70" t="s">
        <v>226</v>
      </c>
      <c r="O2" s="22"/>
      <c r="P2" s="23"/>
      <c r="Q2" s="70" t="s">
        <v>230</v>
      </c>
      <c r="R2" s="22"/>
      <c r="S2" s="23"/>
      <c r="T2" s="70" t="s">
        <v>240</v>
      </c>
      <c r="U2" s="22"/>
      <c r="V2" s="23"/>
      <c r="W2" s="70" t="s">
        <v>241</v>
      </c>
      <c r="X2" s="22"/>
      <c r="Y2" s="23"/>
      <c r="Z2" s="70" t="s">
        <v>243</v>
      </c>
      <c r="AA2" s="22"/>
      <c r="AB2" s="23"/>
      <c r="AC2" s="70" t="s">
        <v>247</v>
      </c>
      <c r="AD2" s="22"/>
      <c r="AE2" s="23"/>
      <c r="AF2" s="70" t="s">
        <v>246</v>
      </c>
      <c r="AG2" s="22"/>
      <c r="AH2" s="23"/>
      <c r="AI2" s="70" t="s">
        <v>250</v>
      </c>
      <c r="AJ2" s="22"/>
      <c r="AK2" s="23"/>
      <c r="AL2" s="70" t="s">
        <v>253</v>
      </c>
      <c r="AM2" s="22"/>
      <c r="AN2" s="23"/>
      <c r="AO2" s="70" t="s">
        <v>254</v>
      </c>
      <c r="AP2" s="22"/>
      <c r="AQ2" s="23"/>
      <c r="AR2" s="70" t="s">
        <v>255</v>
      </c>
      <c r="AS2" s="22"/>
      <c r="AT2" s="23"/>
      <c r="AU2" s="70" t="s">
        <v>256</v>
      </c>
      <c r="AV2" s="22"/>
      <c r="AW2" s="23"/>
      <c r="AX2" s="70" t="s">
        <v>261</v>
      </c>
      <c r="AY2" s="22"/>
      <c r="AZ2" s="23"/>
      <c r="BA2" s="70" t="s">
        <v>262</v>
      </c>
      <c r="BB2" s="22"/>
      <c r="BC2" s="23"/>
      <c r="BD2" s="70" t="s">
        <v>263</v>
      </c>
      <c r="BE2" s="22"/>
      <c r="BF2" s="23"/>
      <c r="BG2" s="70" t="s">
        <v>264</v>
      </c>
      <c r="BH2" s="22"/>
      <c r="BI2" s="23"/>
      <c r="BJ2" s="70" t="s">
        <v>265</v>
      </c>
      <c r="BK2" s="22"/>
      <c r="BL2" s="23"/>
      <c r="BM2" s="70" t="s">
        <v>266</v>
      </c>
      <c r="BN2" s="22"/>
      <c r="BO2" s="23"/>
      <c r="BP2" s="70" t="s">
        <v>267</v>
      </c>
      <c r="BQ2" s="22"/>
      <c r="BR2" s="23"/>
      <c r="BS2" s="70" t="s">
        <v>268</v>
      </c>
      <c r="BT2" s="22"/>
      <c r="BU2" s="23"/>
      <c r="BV2" s="70" t="s">
        <v>269</v>
      </c>
      <c r="BW2" s="22"/>
      <c r="BX2" s="23"/>
      <c r="BY2" s="70" t="s">
        <v>270</v>
      </c>
      <c r="BZ2" s="22"/>
      <c r="CA2" s="23"/>
      <c r="CB2" s="70" t="s">
        <v>271</v>
      </c>
      <c r="CC2" s="22"/>
      <c r="CD2" s="23"/>
      <c r="CE2" s="70" t="s">
        <v>272</v>
      </c>
      <c r="CF2" s="22"/>
      <c r="CG2" s="23"/>
      <c r="CH2" s="70" t="s">
        <v>273</v>
      </c>
      <c r="CI2" s="22"/>
      <c r="CJ2" s="23"/>
      <c r="CK2" s="70" t="s">
        <v>274</v>
      </c>
      <c r="CL2" s="22"/>
      <c r="CM2" s="23"/>
      <c r="CN2" s="70" t="s">
        <v>278</v>
      </c>
      <c r="CO2" s="22"/>
      <c r="CP2" s="23"/>
      <c r="CQ2" s="70" t="s">
        <v>279</v>
      </c>
      <c r="CR2" s="22"/>
      <c r="CS2" s="23"/>
      <c r="CT2" s="70" t="s">
        <v>280</v>
      </c>
      <c r="CU2" s="22"/>
      <c r="CV2" s="23"/>
      <c r="CW2" s="70" t="s">
        <v>281</v>
      </c>
      <c r="CX2" s="22"/>
      <c r="CY2" s="23"/>
      <c r="CZ2" s="70" t="s">
        <v>282</v>
      </c>
      <c r="DA2" s="22"/>
      <c r="DB2" s="23"/>
      <c r="DC2" s="70" t="s">
        <v>286</v>
      </c>
      <c r="DD2" s="22"/>
      <c r="DE2" s="23"/>
      <c r="DF2" s="70" t="s">
        <v>287</v>
      </c>
      <c r="DG2" s="22"/>
      <c r="DH2" s="23"/>
      <c r="DI2" s="70" t="s">
        <v>288</v>
      </c>
      <c r="DJ2" s="22"/>
      <c r="DK2" s="23"/>
      <c r="DL2" s="70" t="s">
        <v>289</v>
      </c>
      <c r="DM2" s="22"/>
      <c r="DN2" s="23"/>
      <c r="DO2" s="70" t="s">
        <v>290</v>
      </c>
      <c r="DP2" s="22"/>
      <c r="DQ2" s="23"/>
      <c r="DR2" s="70" t="s">
        <v>291</v>
      </c>
      <c r="DS2" s="22"/>
      <c r="DT2" s="23"/>
      <c r="DU2" s="70" t="s">
        <v>292</v>
      </c>
      <c r="DV2" s="22"/>
      <c r="DW2" s="23"/>
      <c r="DX2" s="70" t="s">
        <v>293</v>
      </c>
      <c r="DY2" s="22"/>
      <c r="DZ2" s="23"/>
      <c r="EA2" s="70" t="s">
        <v>294</v>
      </c>
      <c r="EB2" s="22"/>
      <c r="EC2" s="23"/>
      <c r="ED2" s="70" t="s">
        <v>295</v>
      </c>
      <c r="EE2" s="22"/>
      <c r="EF2" s="23"/>
      <c r="EG2" s="70" t="s">
        <v>296</v>
      </c>
      <c r="EH2" s="22"/>
      <c r="EI2" s="23"/>
      <c r="EJ2" s="70" t="s">
        <v>297</v>
      </c>
      <c r="EK2" s="22"/>
      <c r="EL2" s="23"/>
      <c r="EM2" s="70" t="s">
        <v>298</v>
      </c>
      <c r="EN2" s="22"/>
      <c r="EO2" s="23"/>
      <c r="EP2" s="70" t="s">
        <v>299</v>
      </c>
      <c r="EQ2" s="22"/>
      <c r="ER2" s="23"/>
      <c r="ES2" s="70" t="s">
        <v>303</v>
      </c>
      <c r="ET2" s="22"/>
      <c r="EU2" s="23"/>
      <c r="EV2" s="70" t="s">
        <v>304</v>
      </c>
      <c r="EW2" s="22"/>
      <c r="EX2" s="23"/>
      <c r="EY2" s="70" t="s">
        <v>305</v>
      </c>
      <c r="EZ2" s="22"/>
      <c r="FA2" s="23"/>
      <c r="FB2" s="70" t="s">
        <v>306</v>
      </c>
      <c r="FC2" s="22"/>
      <c r="FD2" s="23"/>
      <c r="FE2" s="70" t="s">
        <v>307</v>
      </c>
      <c r="FF2" s="22"/>
      <c r="FG2" s="23"/>
      <c r="FH2" s="70" t="s">
        <v>308</v>
      </c>
      <c r="FI2" s="22"/>
      <c r="FJ2" s="23"/>
      <c r="FK2" s="70" t="s">
        <v>309</v>
      </c>
      <c r="FL2" s="22"/>
      <c r="FM2" s="23"/>
      <c r="FN2" s="70" t="s">
        <v>310</v>
      </c>
      <c r="FO2" s="22"/>
      <c r="FP2" s="23"/>
      <c r="FQ2" s="70" t="s">
        <v>311</v>
      </c>
      <c r="FR2" s="22"/>
      <c r="FS2" s="23"/>
      <c r="FT2" s="70" t="s">
        <v>312</v>
      </c>
      <c r="FU2" s="22"/>
      <c r="FV2" s="23"/>
      <c r="FW2" s="70" t="s">
        <v>313</v>
      </c>
      <c r="FX2" s="22"/>
      <c r="FY2" s="23"/>
      <c r="FZ2" s="70" t="s">
        <v>314</v>
      </c>
      <c r="GA2" s="22"/>
      <c r="GB2" s="23"/>
      <c r="GC2" s="70" t="s">
        <v>315</v>
      </c>
      <c r="GD2" s="22"/>
      <c r="GE2" s="23"/>
      <c r="GF2" s="70" t="s">
        <v>316</v>
      </c>
      <c r="GG2" s="22"/>
      <c r="GH2" s="23"/>
      <c r="GI2" s="70" t="s">
        <v>317</v>
      </c>
      <c r="GJ2" s="22"/>
      <c r="GK2" s="23"/>
      <c r="GL2" s="70" t="s">
        <v>318</v>
      </c>
      <c r="GM2" s="22"/>
      <c r="GN2" s="23"/>
      <c r="GO2" s="70" t="s">
        <v>319</v>
      </c>
      <c r="GP2" s="22"/>
      <c r="GQ2" s="23"/>
      <c r="GR2" s="70" t="s">
        <v>320</v>
      </c>
      <c r="GS2" s="22"/>
      <c r="GT2" s="23"/>
      <c r="GU2" s="70" t="s">
        <v>321</v>
      </c>
      <c r="GV2" s="22"/>
      <c r="GW2" s="23"/>
      <c r="GX2" s="70" t="s">
        <v>322</v>
      </c>
      <c r="GY2" s="22"/>
      <c r="GZ2" s="23"/>
      <c r="HA2" s="70" t="s">
        <v>323</v>
      </c>
      <c r="HB2" s="22"/>
      <c r="HC2" s="23"/>
      <c r="HD2" s="70" t="s">
        <v>324</v>
      </c>
      <c r="HE2" s="22"/>
      <c r="HF2" s="23"/>
      <c r="HG2" s="70" t="s">
        <v>325</v>
      </c>
      <c r="HH2" s="22"/>
      <c r="HI2" s="23"/>
      <c r="HJ2" s="70" t="s">
        <v>326</v>
      </c>
      <c r="HK2" s="22"/>
      <c r="HL2" s="23"/>
      <c r="HM2" s="70" t="s">
        <v>330</v>
      </c>
      <c r="HN2" s="22"/>
      <c r="HO2" s="23"/>
      <c r="HP2" s="70" t="s">
        <v>334</v>
      </c>
      <c r="HQ2" s="22"/>
      <c r="HR2" s="23"/>
      <c r="HS2" s="70" t="s">
        <v>335</v>
      </c>
      <c r="HT2" s="22"/>
      <c r="HU2" s="23"/>
      <c r="HV2" s="70" t="s">
        <v>336</v>
      </c>
      <c r="HW2" s="22"/>
      <c r="HX2" s="23"/>
      <c r="HY2" s="70" t="s">
        <v>338</v>
      </c>
      <c r="HZ2" s="22"/>
      <c r="IA2" s="23"/>
      <c r="IB2" s="70" t="s">
        <v>339</v>
      </c>
      <c r="IC2" s="22"/>
      <c r="ID2" s="23"/>
      <c r="IE2" s="70" t="s">
        <v>340</v>
      </c>
      <c r="IF2" s="22"/>
      <c r="IG2" s="23"/>
      <c r="IH2" s="70" t="s">
        <v>341</v>
      </c>
      <c r="II2" s="22"/>
      <c r="IJ2" s="23"/>
      <c r="IK2" s="70" t="s">
        <v>342</v>
      </c>
      <c r="IL2" s="22"/>
      <c r="IM2" s="23"/>
      <c r="IN2" s="70" t="s">
        <v>343</v>
      </c>
      <c r="IO2" s="22"/>
      <c r="IP2" s="23"/>
      <c r="IQ2" s="70" t="s">
        <v>346</v>
      </c>
      <c r="IR2" s="22"/>
      <c r="IS2" s="23"/>
      <c r="IT2" s="70" t="s">
        <v>348</v>
      </c>
      <c r="IU2" s="22"/>
      <c r="IV2" s="23"/>
      <c r="IW2" s="70" t="s">
        <v>349</v>
      </c>
      <c r="IX2" s="22"/>
      <c r="IY2" s="23"/>
      <c r="IZ2" s="70" t="s">
        <v>353</v>
      </c>
      <c r="JA2" s="22"/>
      <c r="JB2" s="23"/>
      <c r="JC2" s="70" t="s">
        <v>357</v>
      </c>
      <c r="JD2" s="22"/>
      <c r="JE2" s="23"/>
      <c r="JF2" s="70" t="s">
        <v>358</v>
      </c>
      <c r="JG2" s="22"/>
      <c r="JH2" s="23"/>
      <c r="JI2" s="70" t="s">
        <v>359</v>
      </c>
      <c r="JJ2" s="22"/>
      <c r="JK2" s="23"/>
      <c r="JL2" s="70" t="s">
        <v>360</v>
      </c>
      <c r="JM2" s="22"/>
      <c r="JN2" s="23"/>
      <c r="JO2" s="70" t="s">
        <v>361</v>
      </c>
      <c r="JP2" s="22"/>
      <c r="JQ2" s="23"/>
      <c r="JR2" s="70" t="s">
        <v>365</v>
      </c>
      <c r="JS2" s="22"/>
      <c r="JT2" s="23"/>
      <c r="JU2" s="70" t="s">
        <v>366</v>
      </c>
      <c r="JV2" s="22"/>
      <c r="JW2" s="23"/>
      <c r="JX2" s="70" t="s">
        <v>369</v>
      </c>
      <c r="JY2" s="22"/>
      <c r="JZ2" s="23"/>
      <c r="KA2" s="70" t="s">
        <v>370</v>
      </c>
      <c r="KB2" s="22"/>
      <c r="KC2" s="23"/>
      <c r="KD2" s="70" t="s">
        <v>371</v>
      </c>
      <c r="KE2" s="22"/>
      <c r="KF2" s="23"/>
      <c r="KG2" s="70" t="s">
        <v>372</v>
      </c>
      <c r="KH2" s="22"/>
      <c r="KI2" s="23"/>
      <c r="KJ2" s="70" t="s">
        <v>373</v>
      </c>
      <c r="KK2" s="22"/>
      <c r="KL2" s="23"/>
      <c r="KM2" s="70" t="s">
        <v>374</v>
      </c>
      <c r="KN2" s="22"/>
      <c r="KO2" s="23"/>
      <c r="KP2" s="70" t="s">
        <v>375</v>
      </c>
      <c r="KQ2" s="22"/>
      <c r="KR2" s="23"/>
      <c r="KS2" s="70" t="s">
        <v>376</v>
      </c>
      <c r="KT2" s="22"/>
      <c r="KU2" s="23"/>
      <c r="KV2" s="70" t="s">
        <v>377</v>
      </c>
      <c r="KW2" s="22"/>
      <c r="KX2" s="23"/>
      <c r="KY2" s="70" t="s">
        <v>378</v>
      </c>
      <c r="KZ2" s="22"/>
      <c r="LA2" s="23"/>
      <c r="LB2" s="70" t="s">
        <v>379</v>
      </c>
      <c r="LC2" s="22"/>
      <c r="LD2" s="23"/>
      <c r="LE2" s="70" t="s">
        <v>380</v>
      </c>
      <c r="LF2" s="22"/>
      <c r="LG2" s="23"/>
      <c r="LH2" s="70" t="s">
        <v>381</v>
      </c>
      <c r="LI2" s="22"/>
      <c r="LJ2" s="23"/>
      <c r="LK2" s="70" t="s">
        <v>386</v>
      </c>
      <c r="LL2" s="22"/>
      <c r="LM2" s="23"/>
      <c r="LN2" s="70" t="s">
        <v>387</v>
      </c>
      <c r="LO2" s="22"/>
      <c r="LP2" s="23"/>
      <c r="LQ2" s="70" t="s">
        <v>388</v>
      </c>
      <c r="LR2" s="22"/>
      <c r="LS2" s="23"/>
      <c r="LT2" s="70" t="s">
        <v>389</v>
      </c>
      <c r="LU2" s="22"/>
      <c r="LV2" s="23"/>
      <c r="LW2" s="70" t="s">
        <v>390</v>
      </c>
      <c r="LX2" s="22"/>
      <c r="LY2" s="23"/>
      <c r="LZ2" s="70" t="s">
        <v>391</v>
      </c>
      <c r="MA2" s="22"/>
      <c r="MB2" s="23"/>
      <c r="MC2" s="70" t="s">
        <v>392</v>
      </c>
      <c r="MD2" s="22"/>
      <c r="ME2" s="23"/>
      <c r="MF2" s="70" t="s">
        <v>393</v>
      </c>
      <c r="MG2" s="22"/>
      <c r="MH2" s="23"/>
      <c r="MI2" s="70" t="s">
        <v>394</v>
      </c>
      <c r="MJ2" s="22"/>
      <c r="MK2" s="23"/>
      <c r="ML2" s="70" t="s">
        <v>395</v>
      </c>
      <c r="MM2" s="22"/>
      <c r="MN2" s="23"/>
      <c r="MO2" s="70" t="s">
        <v>396</v>
      </c>
      <c r="MP2" s="22"/>
      <c r="MQ2" s="23"/>
      <c r="MR2" s="70" t="s">
        <v>397</v>
      </c>
      <c r="MS2" s="22"/>
      <c r="MT2" s="23"/>
      <c r="MU2" s="70" t="s">
        <v>398</v>
      </c>
      <c r="MV2" s="22"/>
      <c r="MW2" s="27" t="s">
        <v>209</v>
      </c>
      <c r="MX2" s="28"/>
    </row>
    <row r="3" spans="1:363" s="18" customFormat="1" x14ac:dyDescent="0.25">
      <c r="A3" s="18" t="s">
        <v>76</v>
      </c>
      <c r="B3" s="21" t="s">
        <v>0</v>
      </c>
      <c r="C3" s="18" t="s">
        <v>208</v>
      </c>
      <c r="D3" s="15" t="s">
        <v>207</v>
      </c>
      <c r="E3" s="13" t="s">
        <v>206</v>
      </c>
      <c r="F3" s="20" t="s">
        <v>205</v>
      </c>
      <c r="G3" s="15" t="s">
        <v>207</v>
      </c>
      <c r="H3" s="13" t="s">
        <v>206</v>
      </c>
      <c r="I3" s="20" t="s">
        <v>205</v>
      </c>
      <c r="J3" s="15" t="s">
        <v>207</v>
      </c>
      <c r="K3" s="13" t="s">
        <v>206</v>
      </c>
      <c r="L3" s="20" t="s">
        <v>205</v>
      </c>
      <c r="M3" s="15" t="s">
        <v>207</v>
      </c>
      <c r="N3" s="13" t="s">
        <v>206</v>
      </c>
      <c r="O3" s="20" t="s">
        <v>205</v>
      </c>
      <c r="P3" s="15" t="s">
        <v>207</v>
      </c>
      <c r="Q3" s="13" t="s">
        <v>206</v>
      </c>
      <c r="R3" s="20" t="s">
        <v>205</v>
      </c>
      <c r="S3" s="15" t="s">
        <v>207</v>
      </c>
      <c r="T3" s="13" t="s">
        <v>206</v>
      </c>
      <c r="U3" s="20" t="s">
        <v>205</v>
      </c>
      <c r="V3" s="15" t="s">
        <v>207</v>
      </c>
      <c r="W3" s="13" t="s">
        <v>206</v>
      </c>
      <c r="X3" s="20" t="s">
        <v>205</v>
      </c>
      <c r="Y3" s="15" t="s">
        <v>207</v>
      </c>
      <c r="Z3" s="13" t="s">
        <v>206</v>
      </c>
      <c r="AA3" s="20" t="s">
        <v>205</v>
      </c>
      <c r="AB3" s="15" t="s">
        <v>207</v>
      </c>
      <c r="AC3" s="13" t="s">
        <v>206</v>
      </c>
      <c r="AD3" s="20" t="s">
        <v>205</v>
      </c>
      <c r="AE3" s="15" t="s">
        <v>207</v>
      </c>
      <c r="AF3" s="13" t="s">
        <v>206</v>
      </c>
      <c r="AG3" s="20" t="s">
        <v>205</v>
      </c>
      <c r="AH3" s="15" t="s">
        <v>207</v>
      </c>
      <c r="AI3" s="13" t="s">
        <v>206</v>
      </c>
      <c r="AJ3" s="20" t="s">
        <v>205</v>
      </c>
      <c r="AK3" s="15" t="s">
        <v>207</v>
      </c>
      <c r="AL3" s="13" t="s">
        <v>206</v>
      </c>
      <c r="AM3" s="20" t="s">
        <v>205</v>
      </c>
      <c r="AN3" s="15" t="s">
        <v>207</v>
      </c>
      <c r="AO3" s="13" t="s">
        <v>206</v>
      </c>
      <c r="AP3" s="20" t="s">
        <v>205</v>
      </c>
      <c r="AQ3" s="15" t="s">
        <v>207</v>
      </c>
      <c r="AR3" s="13" t="s">
        <v>206</v>
      </c>
      <c r="AS3" s="20" t="s">
        <v>205</v>
      </c>
      <c r="AT3" s="15" t="s">
        <v>207</v>
      </c>
      <c r="AU3" s="13" t="s">
        <v>206</v>
      </c>
      <c r="AV3" s="20" t="s">
        <v>205</v>
      </c>
      <c r="AW3" s="15" t="s">
        <v>207</v>
      </c>
      <c r="AX3" s="13" t="s">
        <v>206</v>
      </c>
      <c r="AY3" s="20" t="s">
        <v>205</v>
      </c>
      <c r="AZ3" s="15" t="s">
        <v>207</v>
      </c>
      <c r="BA3" s="13" t="s">
        <v>206</v>
      </c>
      <c r="BB3" s="20" t="s">
        <v>205</v>
      </c>
      <c r="BC3" s="15" t="s">
        <v>207</v>
      </c>
      <c r="BD3" s="13" t="s">
        <v>206</v>
      </c>
      <c r="BE3" s="20" t="s">
        <v>205</v>
      </c>
      <c r="BF3" s="15" t="s">
        <v>207</v>
      </c>
      <c r="BG3" s="13" t="s">
        <v>206</v>
      </c>
      <c r="BH3" s="20" t="s">
        <v>205</v>
      </c>
      <c r="BI3" s="15" t="s">
        <v>207</v>
      </c>
      <c r="BJ3" s="13" t="s">
        <v>206</v>
      </c>
      <c r="BK3" s="20" t="s">
        <v>205</v>
      </c>
      <c r="BL3" s="15" t="s">
        <v>207</v>
      </c>
      <c r="BM3" s="13" t="s">
        <v>206</v>
      </c>
      <c r="BN3" s="20" t="s">
        <v>205</v>
      </c>
      <c r="BO3" s="15" t="s">
        <v>207</v>
      </c>
      <c r="BP3" s="13" t="s">
        <v>206</v>
      </c>
      <c r="BQ3" s="20" t="s">
        <v>205</v>
      </c>
      <c r="BR3" s="15" t="s">
        <v>207</v>
      </c>
      <c r="BS3" s="13" t="s">
        <v>206</v>
      </c>
      <c r="BT3" s="20" t="s">
        <v>205</v>
      </c>
      <c r="BU3" s="15" t="s">
        <v>207</v>
      </c>
      <c r="BV3" s="13" t="s">
        <v>206</v>
      </c>
      <c r="BW3" s="20" t="s">
        <v>205</v>
      </c>
      <c r="BX3" s="15" t="s">
        <v>207</v>
      </c>
      <c r="BY3" s="13" t="s">
        <v>206</v>
      </c>
      <c r="BZ3" s="20" t="s">
        <v>205</v>
      </c>
      <c r="CA3" s="15" t="s">
        <v>207</v>
      </c>
      <c r="CB3" s="13" t="s">
        <v>206</v>
      </c>
      <c r="CC3" s="20" t="s">
        <v>205</v>
      </c>
      <c r="CD3" s="15" t="s">
        <v>207</v>
      </c>
      <c r="CE3" s="13" t="s">
        <v>206</v>
      </c>
      <c r="CF3" s="20" t="s">
        <v>205</v>
      </c>
      <c r="CG3" s="15" t="s">
        <v>207</v>
      </c>
      <c r="CH3" s="13" t="s">
        <v>206</v>
      </c>
      <c r="CI3" s="20" t="s">
        <v>205</v>
      </c>
      <c r="CJ3" s="15" t="s">
        <v>207</v>
      </c>
      <c r="CK3" s="13" t="s">
        <v>206</v>
      </c>
      <c r="CL3" s="20" t="s">
        <v>205</v>
      </c>
      <c r="CM3" s="15" t="s">
        <v>207</v>
      </c>
      <c r="CN3" s="13" t="s">
        <v>206</v>
      </c>
      <c r="CO3" s="20" t="s">
        <v>205</v>
      </c>
      <c r="CP3" s="15" t="s">
        <v>207</v>
      </c>
      <c r="CQ3" s="13" t="s">
        <v>206</v>
      </c>
      <c r="CR3" s="20" t="s">
        <v>205</v>
      </c>
      <c r="CS3" s="15" t="s">
        <v>207</v>
      </c>
      <c r="CT3" s="13" t="s">
        <v>206</v>
      </c>
      <c r="CU3" s="20" t="s">
        <v>205</v>
      </c>
      <c r="CV3" s="15" t="s">
        <v>207</v>
      </c>
      <c r="CW3" s="13" t="s">
        <v>206</v>
      </c>
      <c r="CX3" s="20" t="s">
        <v>205</v>
      </c>
      <c r="CY3" s="15" t="s">
        <v>207</v>
      </c>
      <c r="CZ3" s="13" t="s">
        <v>206</v>
      </c>
      <c r="DA3" s="20" t="s">
        <v>205</v>
      </c>
      <c r="DB3" s="15" t="s">
        <v>207</v>
      </c>
      <c r="DC3" s="13" t="s">
        <v>206</v>
      </c>
      <c r="DD3" s="20" t="s">
        <v>205</v>
      </c>
      <c r="DE3" s="15" t="s">
        <v>207</v>
      </c>
      <c r="DF3" s="13" t="s">
        <v>206</v>
      </c>
      <c r="DG3" s="20" t="s">
        <v>205</v>
      </c>
      <c r="DH3" s="15" t="s">
        <v>207</v>
      </c>
      <c r="DI3" s="13" t="s">
        <v>206</v>
      </c>
      <c r="DJ3" s="20" t="s">
        <v>205</v>
      </c>
      <c r="DK3" s="15" t="s">
        <v>207</v>
      </c>
      <c r="DL3" s="13" t="s">
        <v>206</v>
      </c>
      <c r="DM3" s="20" t="s">
        <v>205</v>
      </c>
      <c r="DN3" s="15" t="s">
        <v>207</v>
      </c>
      <c r="DO3" s="13" t="s">
        <v>206</v>
      </c>
      <c r="DP3" s="20" t="s">
        <v>205</v>
      </c>
      <c r="DQ3" s="15" t="s">
        <v>207</v>
      </c>
      <c r="DR3" s="13" t="s">
        <v>206</v>
      </c>
      <c r="DS3" s="20" t="s">
        <v>205</v>
      </c>
      <c r="DT3" s="15" t="s">
        <v>207</v>
      </c>
      <c r="DU3" s="13" t="s">
        <v>206</v>
      </c>
      <c r="DV3" s="20" t="s">
        <v>205</v>
      </c>
      <c r="DW3" s="15" t="s">
        <v>207</v>
      </c>
      <c r="DX3" s="13" t="s">
        <v>206</v>
      </c>
      <c r="DY3" s="20" t="s">
        <v>205</v>
      </c>
      <c r="DZ3" s="15" t="s">
        <v>207</v>
      </c>
      <c r="EA3" s="13" t="s">
        <v>206</v>
      </c>
      <c r="EB3" s="20" t="s">
        <v>205</v>
      </c>
      <c r="EC3" s="15" t="s">
        <v>207</v>
      </c>
      <c r="ED3" s="13" t="s">
        <v>206</v>
      </c>
      <c r="EE3" s="20" t="s">
        <v>205</v>
      </c>
      <c r="EF3" s="15" t="s">
        <v>207</v>
      </c>
      <c r="EG3" s="13" t="s">
        <v>206</v>
      </c>
      <c r="EH3" s="20" t="s">
        <v>205</v>
      </c>
      <c r="EI3" s="15" t="s">
        <v>207</v>
      </c>
      <c r="EJ3" s="13" t="s">
        <v>206</v>
      </c>
      <c r="EK3" s="20" t="s">
        <v>205</v>
      </c>
      <c r="EL3" s="15" t="s">
        <v>207</v>
      </c>
      <c r="EM3" s="13" t="s">
        <v>206</v>
      </c>
      <c r="EN3" s="20" t="s">
        <v>205</v>
      </c>
      <c r="EO3" s="15" t="s">
        <v>207</v>
      </c>
      <c r="EP3" s="13" t="s">
        <v>206</v>
      </c>
      <c r="EQ3" s="20" t="s">
        <v>205</v>
      </c>
      <c r="ER3" s="15" t="s">
        <v>207</v>
      </c>
      <c r="ES3" s="13" t="s">
        <v>206</v>
      </c>
      <c r="ET3" s="20" t="s">
        <v>205</v>
      </c>
      <c r="EU3" s="15" t="s">
        <v>207</v>
      </c>
      <c r="EV3" s="13" t="s">
        <v>206</v>
      </c>
      <c r="EW3" s="20" t="s">
        <v>205</v>
      </c>
      <c r="EX3" s="15" t="s">
        <v>207</v>
      </c>
      <c r="EY3" s="13" t="s">
        <v>206</v>
      </c>
      <c r="EZ3" s="20" t="s">
        <v>205</v>
      </c>
      <c r="FA3" s="15" t="s">
        <v>207</v>
      </c>
      <c r="FB3" s="13" t="s">
        <v>206</v>
      </c>
      <c r="FC3" s="20" t="s">
        <v>205</v>
      </c>
      <c r="FD3" s="15" t="s">
        <v>207</v>
      </c>
      <c r="FE3" s="13" t="s">
        <v>206</v>
      </c>
      <c r="FF3" s="20" t="s">
        <v>205</v>
      </c>
      <c r="FG3" s="15" t="s">
        <v>207</v>
      </c>
      <c r="FH3" s="13" t="s">
        <v>206</v>
      </c>
      <c r="FI3" s="20" t="s">
        <v>205</v>
      </c>
      <c r="FJ3" s="15" t="s">
        <v>207</v>
      </c>
      <c r="FK3" s="13" t="s">
        <v>206</v>
      </c>
      <c r="FL3" s="20" t="s">
        <v>205</v>
      </c>
      <c r="FM3" s="15" t="s">
        <v>207</v>
      </c>
      <c r="FN3" s="13" t="s">
        <v>206</v>
      </c>
      <c r="FO3" s="20" t="s">
        <v>205</v>
      </c>
      <c r="FP3" s="15" t="s">
        <v>207</v>
      </c>
      <c r="FQ3" s="13" t="s">
        <v>206</v>
      </c>
      <c r="FR3" s="20" t="s">
        <v>205</v>
      </c>
      <c r="FS3" s="15" t="s">
        <v>207</v>
      </c>
      <c r="FT3" s="13" t="s">
        <v>206</v>
      </c>
      <c r="FU3" s="20" t="s">
        <v>205</v>
      </c>
      <c r="FV3" s="15" t="s">
        <v>207</v>
      </c>
      <c r="FW3" s="13" t="s">
        <v>206</v>
      </c>
      <c r="FX3" s="20" t="s">
        <v>205</v>
      </c>
      <c r="FY3" s="15" t="s">
        <v>207</v>
      </c>
      <c r="FZ3" s="13" t="s">
        <v>206</v>
      </c>
      <c r="GA3" s="20" t="s">
        <v>205</v>
      </c>
      <c r="GB3" s="15" t="s">
        <v>207</v>
      </c>
      <c r="GC3" s="13" t="s">
        <v>206</v>
      </c>
      <c r="GD3" s="20" t="s">
        <v>205</v>
      </c>
      <c r="GE3" s="15" t="s">
        <v>207</v>
      </c>
      <c r="GF3" s="13" t="s">
        <v>206</v>
      </c>
      <c r="GG3" s="20" t="s">
        <v>205</v>
      </c>
      <c r="GH3" s="15" t="s">
        <v>207</v>
      </c>
      <c r="GI3" s="13" t="s">
        <v>206</v>
      </c>
      <c r="GJ3" s="20" t="s">
        <v>205</v>
      </c>
      <c r="GK3" s="15" t="s">
        <v>207</v>
      </c>
      <c r="GL3" s="13" t="s">
        <v>206</v>
      </c>
      <c r="GM3" s="20" t="s">
        <v>205</v>
      </c>
      <c r="GN3" s="15" t="s">
        <v>207</v>
      </c>
      <c r="GO3" s="13" t="s">
        <v>206</v>
      </c>
      <c r="GP3" s="20" t="s">
        <v>205</v>
      </c>
      <c r="GQ3" s="15" t="s">
        <v>207</v>
      </c>
      <c r="GR3" s="13" t="s">
        <v>206</v>
      </c>
      <c r="GS3" s="20" t="s">
        <v>205</v>
      </c>
      <c r="GT3" s="15" t="s">
        <v>207</v>
      </c>
      <c r="GU3" s="13" t="s">
        <v>206</v>
      </c>
      <c r="GV3" s="20" t="s">
        <v>205</v>
      </c>
      <c r="GW3" s="15" t="s">
        <v>207</v>
      </c>
      <c r="GX3" s="13" t="s">
        <v>206</v>
      </c>
      <c r="GY3" s="20" t="s">
        <v>205</v>
      </c>
      <c r="GZ3" s="15" t="s">
        <v>207</v>
      </c>
      <c r="HA3" s="13" t="s">
        <v>206</v>
      </c>
      <c r="HB3" s="20" t="s">
        <v>205</v>
      </c>
      <c r="HC3" s="15" t="s">
        <v>207</v>
      </c>
      <c r="HD3" s="13" t="s">
        <v>206</v>
      </c>
      <c r="HE3" s="20" t="s">
        <v>205</v>
      </c>
      <c r="HF3" s="15" t="s">
        <v>207</v>
      </c>
      <c r="HG3" s="13" t="s">
        <v>206</v>
      </c>
      <c r="HH3" s="20" t="s">
        <v>205</v>
      </c>
      <c r="HI3" s="15" t="s">
        <v>207</v>
      </c>
      <c r="HJ3" s="13" t="s">
        <v>206</v>
      </c>
      <c r="HK3" s="20" t="s">
        <v>205</v>
      </c>
      <c r="HL3" s="15" t="s">
        <v>207</v>
      </c>
      <c r="HM3" s="13" t="s">
        <v>206</v>
      </c>
      <c r="HN3" s="20" t="s">
        <v>205</v>
      </c>
      <c r="HO3" s="15" t="s">
        <v>207</v>
      </c>
      <c r="HP3" s="13" t="s">
        <v>206</v>
      </c>
      <c r="HQ3" s="20" t="s">
        <v>205</v>
      </c>
      <c r="HR3" s="15" t="s">
        <v>207</v>
      </c>
      <c r="HS3" s="13" t="s">
        <v>206</v>
      </c>
      <c r="HT3" s="20" t="s">
        <v>205</v>
      </c>
      <c r="HU3" s="15" t="s">
        <v>207</v>
      </c>
      <c r="HV3" s="13" t="s">
        <v>206</v>
      </c>
      <c r="HW3" s="20" t="s">
        <v>205</v>
      </c>
      <c r="HX3" s="15" t="s">
        <v>207</v>
      </c>
      <c r="HY3" s="13" t="s">
        <v>206</v>
      </c>
      <c r="HZ3" s="20" t="s">
        <v>205</v>
      </c>
      <c r="IA3" s="15" t="s">
        <v>207</v>
      </c>
      <c r="IB3" s="13" t="s">
        <v>206</v>
      </c>
      <c r="IC3" s="20" t="s">
        <v>205</v>
      </c>
      <c r="ID3" s="15" t="s">
        <v>207</v>
      </c>
      <c r="IE3" s="13" t="s">
        <v>206</v>
      </c>
      <c r="IF3" s="20" t="s">
        <v>205</v>
      </c>
      <c r="IG3" s="15" t="s">
        <v>207</v>
      </c>
      <c r="IH3" s="13" t="s">
        <v>206</v>
      </c>
      <c r="II3" s="20" t="s">
        <v>205</v>
      </c>
      <c r="IJ3" s="15" t="s">
        <v>207</v>
      </c>
      <c r="IK3" s="13" t="s">
        <v>206</v>
      </c>
      <c r="IL3" s="20" t="s">
        <v>205</v>
      </c>
      <c r="IM3" s="15" t="s">
        <v>207</v>
      </c>
      <c r="IN3" s="13" t="s">
        <v>206</v>
      </c>
      <c r="IO3" s="20" t="s">
        <v>205</v>
      </c>
      <c r="IP3" s="15" t="s">
        <v>207</v>
      </c>
      <c r="IQ3" s="13" t="s">
        <v>206</v>
      </c>
      <c r="IR3" s="20" t="s">
        <v>205</v>
      </c>
      <c r="IS3" s="15" t="s">
        <v>207</v>
      </c>
      <c r="IT3" s="13" t="s">
        <v>206</v>
      </c>
      <c r="IU3" s="20" t="s">
        <v>205</v>
      </c>
      <c r="IV3" s="15" t="s">
        <v>207</v>
      </c>
      <c r="IW3" s="13" t="s">
        <v>206</v>
      </c>
      <c r="IX3" s="20" t="s">
        <v>205</v>
      </c>
      <c r="IY3" s="15" t="s">
        <v>207</v>
      </c>
      <c r="IZ3" s="13" t="s">
        <v>206</v>
      </c>
      <c r="JA3" s="20" t="s">
        <v>205</v>
      </c>
      <c r="JB3" s="15" t="s">
        <v>207</v>
      </c>
      <c r="JC3" s="13" t="s">
        <v>206</v>
      </c>
      <c r="JD3" s="20" t="s">
        <v>205</v>
      </c>
      <c r="JE3" s="15" t="s">
        <v>207</v>
      </c>
      <c r="JF3" s="13" t="s">
        <v>206</v>
      </c>
      <c r="JG3" s="20" t="s">
        <v>205</v>
      </c>
      <c r="JH3" s="15" t="s">
        <v>207</v>
      </c>
      <c r="JI3" s="13" t="s">
        <v>206</v>
      </c>
      <c r="JJ3" s="20" t="s">
        <v>205</v>
      </c>
      <c r="JK3" s="15" t="s">
        <v>207</v>
      </c>
      <c r="JL3" s="13" t="s">
        <v>206</v>
      </c>
      <c r="JM3" s="20" t="s">
        <v>205</v>
      </c>
      <c r="JN3" s="15" t="s">
        <v>207</v>
      </c>
      <c r="JO3" s="13" t="s">
        <v>206</v>
      </c>
      <c r="JP3" s="20" t="s">
        <v>205</v>
      </c>
      <c r="JQ3" s="15" t="s">
        <v>207</v>
      </c>
      <c r="JR3" s="13" t="s">
        <v>206</v>
      </c>
      <c r="JS3" s="20" t="s">
        <v>205</v>
      </c>
      <c r="JT3" s="15" t="s">
        <v>207</v>
      </c>
      <c r="JU3" s="13" t="s">
        <v>206</v>
      </c>
      <c r="JV3" s="20" t="s">
        <v>205</v>
      </c>
      <c r="JW3" s="15" t="s">
        <v>207</v>
      </c>
      <c r="JX3" s="13" t="s">
        <v>206</v>
      </c>
      <c r="JY3" s="20" t="s">
        <v>205</v>
      </c>
      <c r="JZ3" s="15" t="s">
        <v>207</v>
      </c>
      <c r="KA3" s="13" t="s">
        <v>206</v>
      </c>
      <c r="KB3" s="20" t="s">
        <v>205</v>
      </c>
      <c r="KC3" s="15" t="s">
        <v>207</v>
      </c>
      <c r="KD3" s="13" t="s">
        <v>206</v>
      </c>
      <c r="KE3" s="20" t="s">
        <v>205</v>
      </c>
      <c r="KF3" s="15" t="s">
        <v>207</v>
      </c>
      <c r="KG3" s="13" t="s">
        <v>206</v>
      </c>
      <c r="KH3" s="20" t="s">
        <v>205</v>
      </c>
      <c r="KI3" s="15" t="s">
        <v>207</v>
      </c>
      <c r="KJ3" s="13" t="s">
        <v>206</v>
      </c>
      <c r="KK3" s="20" t="s">
        <v>205</v>
      </c>
      <c r="KL3" s="15" t="s">
        <v>207</v>
      </c>
      <c r="KM3" s="13" t="s">
        <v>206</v>
      </c>
      <c r="KN3" s="20" t="s">
        <v>205</v>
      </c>
      <c r="KO3" s="15" t="s">
        <v>207</v>
      </c>
      <c r="KP3" s="13" t="s">
        <v>206</v>
      </c>
      <c r="KQ3" s="20" t="s">
        <v>205</v>
      </c>
      <c r="KR3" s="15" t="s">
        <v>207</v>
      </c>
      <c r="KS3" s="13" t="s">
        <v>206</v>
      </c>
      <c r="KT3" s="20" t="s">
        <v>205</v>
      </c>
      <c r="KU3" s="15" t="s">
        <v>207</v>
      </c>
      <c r="KV3" s="13" t="s">
        <v>206</v>
      </c>
      <c r="KW3" s="20" t="s">
        <v>205</v>
      </c>
      <c r="KX3" s="15" t="s">
        <v>207</v>
      </c>
      <c r="KY3" s="13" t="s">
        <v>206</v>
      </c>
      <c r="KZ3" s="20" t="s">
        <v>205</v>
      </c>
      <c r="LA3" s="15" t="s">
        <v>207</v>
      </c>
      <c r="LB3" s="13" t="s">
        <v>206</v>
      </c>
      <c r="LC3" s="20" t="s">
        <v>205</v>
      </c>
      <c r="LD3" s="15" t="s">
        <v>207</v>
      </c>
      <c r="LE3" s="13" t="s">
        <v>206</v>
      </c>
      <c r="LF3" s="20" t="s">
        <v>205</v>
      </c>
      <c r="LG3" s="15" t="s">
        <v>207</v>
      </c>
      <c r="LH3" s="13" t="s">
        <v>206</v>
      </c>
      <c r="LI3" s="20" t="s">
        <v>205</v>
      </c>
      <c r="LJ3" s="15" t="s">
        <v>207</v>
      </c>
      <c r="LK3" s="13" t="s">
        <v>206</v>
      </c>
      <c r="LL3" s="20" t="s">
        <v>205</v>
      </c>
      <c r="LM3" s="15" t="s">
        <v>207</v>
      </c>
      <c r="LN3" s="13" t="s">
        <v>206</v>
      </c>
      <c r="LO3" s="20" t="s">
        <v>205</v>
      </c>
      <c r="LP3" s="15" t="s">
        <v>207</v>
      </c>
      <c r="LQ3" s="13" t="s">
        <v>206</v>
      </c>
      <c r="LR3" s="20" t="s">
        <v>205</v>
      </c>
      <c r="LS3" s="15" t="s">
        <v>207</v>
      </c>
      <c r="LT3" s="13" t="s">
        <v>206</v>
      </c>
      <c r="LU3" s="20" t="s">
        <v>205</v>
      </c>
      <c r="LV3" s="15" t="s">
        <v>207</v>
      </c>
      <c r="LW3" s="13" t="s">
        <v>206</v>
      </c>
      <c r="LX3" s="20" t="s">
        <v>205</v>
      </c>
      <c r="LY3" s="15" t="s">
        <v>207</v>
      </c>
      <c r="LZ3" s="13" t="s">
        <v>206</v>
      </c>
      <c r="MA3" s="20" t="s">
        <v>205</v>
      </c>
      <c r="MB3" s="15" t="s">
        <v>207</v>
      </c>
      <c r="MC3" s="13" t="s">
        <v>206</v>
      </c>
      <c r="MD3" s="20" t="s">
        <v>205</v>
      </c>
      <c r="ME3" s="15" t="s">
        <v>207</v>
      </c>
      <c r="MF3" s="13" t="s">
        <v>206</v>
      </c>
      <c r="MG3" s="20" t="s">
        <v>205</v>
      </c>
      <c r="MH3" s="15" t="s">
        <v>207</v>
      </c>
      <c r="MI3" s="13" t="s">
        <v>206</v>
      </c>
      <c r="MJ3" s="20" t="s">
        <v>205</v>
      </c>
      <c r="MK3" s="15" t="s">
        <v>207</v>
      </c>
      <c r="ML3" s="13" t="s">
        <v>206</v>
      </c>
      <c r="MM3" s="20" t="s">
        <v>205</v>
      </c>
      <c r="MN3" s="15" t="s">
        <v>207</v>
      </c>
      <c r="MO3" s="13" t="s">
        <v>206</v>
      </c>
      <c r="MP3" s="20" t="s">
        <v>205</v>
      </c>
      <c r="MQ3" s="15" t="s">
        <v>207</v>
      </c>
      <c r="MR3" s="13" t="s">
        <v>206</v>
      </c>
      <c r="MS3" s="20" t="s">
        <v>205</v>
      </c>
      <c r="MT3" s="15" t="s">
        <v>207</v>
      </c>
      <c r="MU3" s="13" t="s">
        <v>206</v>
      </c>
      <c r="MV3" s="20" t="s">
        <v>205</v>
      </c>
      <c r="MW3" s="13" t="s">
        <v>131</v>
      </c>
      <c r="MX3" s="42" t="s">
        <v>132</v>
      </c>
      <c r="MY3" s="35"/>
    </row>
    <row r="4" spans="1:363" s="18" customFormat="1" x14ac:dyDescent="0.25">
      <c r="A4" s="12" t="s">
        <v>123</v>
      </c>
      <c r="B4" s="43" t="s">
        <v>124</v>
      </c>
      <c r="C4" s="12" t="s">
        <v>204</v>
      </c>
      <c r="E4" s="14">
        <v>5</v>
      </c>
      <c r="F4" s="14">
        <v>13.5</v>
      </c>
      <c r="G4" s="14"/>
      <c r="H4" s="14">
        <v>5</v>
      </c>
      <c r="I4" s="14">
        <v>0</v>
      </c>
      <c r="J4" s="14"/>
      <c r="K4" s="14">
        <v>5</v>
      </c>
      <c r="L4" s="14">
        <v>0</v>
      </c>
      <c r="M4" s="14"/>
      <c r="N4" s="14">
        <v>5</v>
      </c>
      <c r="O4" s="14">
        <v>6.75</v>
      </c>
      <c r="P4" s="14"/>
      <c r="Q4" s="14">
        <v>5</v>
      </c>
      <c r="R4" s="14">
        <v>0</v>
      </c>
      <c r="S4" s="14"/>
      <c r="T4" s="14">
        <v>5</v>
      </c>
      <c r="U4" s="14">
        <v>0</v>
      </c>
      <c r="V4" s="14"/>
      <c r="W4" s="14">
        <v>5</v>
      </c>
      <c r="X4" s="14">
        <v>0</v>
      </c>
      <c r="Y4" s="14"/>
      <c r="Z4" s="14">
        <v>5</v>
      </c>
      <c r="AA4" s="14">
        <v>12</v>
      </c>
      <c r="AB4" s="14"/>
      <c r="AC4" s="14">
        <v>5</v>
      </c>
      <c r="AD4" s="14">
        <v>3.5</v>
      </c>
      <c r="AE4" s="14"/>
      <c r="AF4" s="14">
        <v>5</v>
      </c>
      <c r="AG4" s="14">
        <v>2.75</v>
      </c>
      <c r="AH4" s="14"/>
      <c r="AI4" s="14">
        <v>5</v>
      </c>
      <c r="AJ4" s="14">
        <v>9.4499999999999993</v>
      </c>
      <c r="AK4" s="14"/>
      <c r="AL4" s="14">
        <v>5</v>
      </c>
      <c r="AM4" s="14">
        <v>0</v>
      </c>
      <c r="AN4" s="14"/>
      <c r="AO4" s="14">
        <v>5</v>
      </c>
      <c r="AP4" s="14">
        <v>14.5</v>
      </c>
      <c r="AQ4" s="14"/>
      <c r="AR4" s="14">
        <v>5</v>
      </c>
      <c r="AS4" s="14">
        <v>8.5</v>
      </c>
      <c r="AT4" s="14"/>
      <c r="AU4" s="14">
        <v>5</v>
      </c>
      <c r="AV4" s="14">
        <v>0</v>
      </c>
      <c r="AW4" s="14"/>
      <c r="AX4" s="14">
        <v>5</v>
      </c>
      <c r="AY4" s="14">
        <v>3.5</v>
      </c>
      <c r="AZ4" s="14"/>
      <c r="BA4" s="14">
        <v>5</v>
      </c>
      <c r="BB4" s="14">
        <v>1.3</v>
      </c>
      <c r="BC4" s="14"/>
      <c r="BD4" s="14">
        <v>3</v>
      </c>
      <c r="BE4" s="14">
        <v>6.5</v>
      </c>
      <c r="BF4" s="14"/>
      <c r="BG4" s="14">
        <v>5</v>
      </c>
      <c r="BH4" s="14">
        <v>0</v>
      </c>
      <c r="BI4" s="14"/>
      <c r="BJ4" s="14">
        <v>5</v>
      </c>
      <c r="BK4" s="14">
        <v>4.6500000000000004</v>
      </c>
      <c r="BL4" s="14"/>
      <c r="BM4" s="14">
        <v>5</v>
      </c>
      <c r="BN4" s="14">
        <v>0</v>
      </c>
      <c r="BO4" s="14"/>
      <c r="BP4" s="14">
        <v>3</v>
      </c>
      <c r="BQ4" s="14">
        <v>0</v>
      </c>
      <c r="BR4" s="14"/>
      <c r="BS4" s="14">
        <v>4</v>
      </c>
      <c r="BT4" s="14">
        <v>4.75</v>
      </c>
      <c r="BU4" s="14"/>
      <c r="BV4" s="14">
        <v>5</v>
      </c>
      <c r="BW4" s="14">
        <v>8.5</v>
      </c>
      <c r="BX4" s="14"/>
      <c r="BY4" s="14">
        <v>4</v>
      </c>
      <c r="BZ4" s="14">
        <v>0</v>
      </c>
      <c r="CA4" s="14"/>
      <c r="CB4" s="14">
        <v>5</v>
      </c>
      <c r="CC4" s="14">
        <v>2.75</v>
      </c>
      <c r="CD4" s="14"/>
      <c r="CE4" s="14">
        <v>5</v>
      </c>
      <c r="CF4" s="14">
        <v>3.25</v>
      </c>
      <c r="CG4" s="14"/>
      <c r="CH4" s="14">
        <v>5</v>
      </c>
      <c r="CI4" s="14">
        <v>5.5</v>
      </c>
      <c r="CJ4" s="14"/>
      <c r="CK4" s="14">
        <v>5</v>
      </c>
      <c r="CL4" s="14">
        <v>0</v>
      </c>
      <c r="CM4" s="14"/>
      <c r="CN4" s="14">
        <v>1</v>
      </c>
      <c r="CO4" s="14">
        <v>0</v>
      </c>
      <c r="CP4" s="14">
        <v>20</v>
      </c>
      <c r="CQ4" s="14"/>
      <c r="CR4" s="14"/>
      <c r="CS4" s="14"/>
      <c r="CT4" s="14">
        <v>5</v>
      </c>
      <c r="CU4" s="14">
        <v>2.1</v>
      </c>
      <c r="CV4" s="14"/>
      <c r="CW4" s="14">
        <v>5</v>
      </c>
      <c r="CX4" s="14">
        <v>0</v>
      </c>
      <c r="CY4" s="14"/>
      <c r="CZ4" s="14">
        <v>4</v>
      </c>
      <c r="DA4" s="14">
        <v>0</v>
      </c>
      <c r="DB4" s="14"/>
      <c r="DC4" s="14">
        <v>5</v>
      </c>
      <c r="DD4" s="14">
        <v>1</v>
      </c>
      <c r="DE4" s="14"/>
      <c r="DF4" s="14">
        <v>4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/>
      <c r="HH4"/>
      <c r="HI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36">
        <v>0.25</v>
      </c>
      <c r="MX4" s="36">
        <f>MW4+MT4-MU4+MV4</f>
        <v>0.25</v>
      </c>
      <c r="MY4" s="35"/>
    </row>
    <row r="5" spans="1:363" hidden="1" x14ac:dyDescent="0.25">
      <c r="A5" s="12" t="s">
        <v>100</v>
      </c>
      <c r="B5" s="43" t="s">
        <v>99</v>
      </c>
      <c r="C5" s="12" t="s">
        <v>203</v>
      </c>
      <c r="E5" s="14">
        <v>3</v>
      </c>
      <c r="F5" s="14">
        <v>1.95</v>
      </c>
      <c r="H5" s="14">
        <v>4</v>
      </c>
      <c r="I5" s="14">
        <v>4</v>
      </c>
      <c r="K5" s="14">
        <v>5</v>
      </c>
      <c r="L5" s="14">
        <v>4.55</v>
      </c>
      <c r="N5" s="14">
        <v>5</v>
      </c>
      <c r="O5" s="14">
        <v>1.4000000000000001</v>
      </c>
      <c r="Q5" s="14">
        <v>5</v>
      </c>
      <c r="R5" s="14">
        <v>5</v>
      </c>
      <c r="T5" s="14">
        <v>4</v>
      </c>
      <c r="U5" s="14">
        <v>2.8000000000000003</v>
      </c>
      <c r="W5" s="14">
        <v>4</v>
      </c>
      <c r="X5" s="14">
        <v>3.5</v>
      </c>
      <c r="Z5" s="14">
        <v>5</v>
      </c>
      <c r="AA5" s="14">
        <v>1.4000000000000001</v>
      </c>
      <c r="AC5" s="14">
        <v>5</v>
      </c>
      <c r="AD5" s="14">
        <v>0</v>
      </c>
      <c r="AI5"/>
      <c r="AJ5"/>
      <c r="AK5"/>
      <c r="EG5" s="14" t="e">
        <v>#N/A</v>
      </c>
      <c r="EH5" s="14" t="e">
        <v>#N/A</v>
      </c>
      <c r="EJ5" s="14" t="e">
        <v>#N/A</v>
      </c>
      <c r="EK5" s="14" t="e">
        <v>#N/A</v>
      </c>
      <c r="EP5" s="14" t="e">
        <v>#N/A</v>
      </c>
      <c r="EQ5" s="14" t="e">
        <v>#N/A</v>
      </c>
      <c r="ES5" s="14" t="e">
        <v>#N/A</v>
      </c>
      <c r="ET5" s="14" t="e">
        <v>#N/A</v>
      </c>
      <c r="FB5" s="14" t="e">
        <v>#N/A</v>
      </c>
      <c r="FC5" s="14" t="e">
        <v>#N/A</v>
      </c>
      <c r="FE5" s="14" t="e">
        <v>#N/A</v>
      </c>
      <c r="FF5" s="14" t="e">
        <v>#N/A</v>
      </c>
      <c r="FQ5" s="14" t="e">
        <v>#N/A</v>
      </c>
      <c r="FR5" s="14" t="e">
        <v>#N/A</v>
      </c>
      <c r="FT5" s="14" t="e">
        <v>#N/A</v>
      </c>
      <c r="FU5" s="14" t="e">
        <v>#N/A</v>
      </c>
      <c r="FW5" s="14" t="e">
        <v>#N/A</v>
      </c>
      <c r="FX5" s="14" t="e">
        <v>#N/A</v>
      </c>
      <c r="FZ5" s="14" t="e">
        <v>#N/A</v>
      </c>
      <c r="GA5" s="14" t="e">
        <v>#N/A</v>
      </c>
      <c r="GC5" s="14" t="e">
        <v>#N/A</v>
      </c>
      <c r="GD5" s="14" t="e">
        <v>#N/A</v>
      </c>
      <c r="GF5" s="14" t="e">
        <v>#N/A</v>
      </c>
      <c r="GG5" s="14" t="e">
        <v>#N/A</v>
      </c>
      <c r="GI5" s="14" t="e">
        <v>#N/A</v>
      </c>
      <c r="GJ5" s="14" t="e">
        <v>#N/A</v>
      </c>
      <c r="GL5" s="14" t="e">
        <v>#N/A</v>
      </c>
      <c r="GM5" s="14" t="e">
        <v>#N/A</v>
      </c>
      <c r="GO5" s="14" t="e">
        <v>#N/A</v>
      </c>
      <c r="GP5" s="14" t="e">
        <v>#N/A</v>
      </c>
      <c r="GR5" s="14" t="e">
        <v>#N/A</v>
      </c>
      <c r="GS5" s="14" t="e">
        <v>#N/A</v>
      </c>
      <c r="GU5" s="14" t="e">
        <v>#N/A</v>
      </c>
      <c r="GV5" s="14" t="e">
        <v>#N/A</v>
      </c>
      <c r="GX5" s="14" t="e">
        <v>#N/A</v>
      </c>
      <c r="GY5" s="14" t="e">
        <v>#N/A</v>
      </c>
      <c r="HA5" s="14" t="e">
        <v>#N/A</v>
      </c>
      <c r="HB5" s="14" t="e">
        <v>#N/A</v>
      </c>
      <c r="HD5" s="14" t="e">
        <v>#N/A</v>
      </c>
      <c r="HE5" s="14" t="e">
        <v>#N/A</v>
      </c>
      <c r="HG5" t="e">
        <v>#N/A</v>
      </c>
      <c r="HH5" t="e">
        <v>#N/A</v>
      </c>
      <c r="HI5"/>
      <c r="HJ5" s="14" t="e">
        <v>#N/A</v>
      </c>
      <c r="HK5" s="14" t="e">
        <v>#N/A</v>
      </c>
      <c r="HM5" s="14" t="e">
        <v>#N/A</v>
      </c>
      <c r="HN5" s="14" t="e">
        <v>#N/A</v>
      </c>
      <c r="HP5" s="14" t="e">
        <v>#N/A</v>
      </c>
      <c r="HQ5" s="14" t="e">
        <v>#N/A</v>
      </c>
      <c r="HS5" s="14" t="e">
        <v>#N/A</v>
      </c>
      <c r="HT5" s="14" t="e">
        <v>#N/A</v>
      </c>
      <c r="HV5" s="14" t="e">
        <v>#N/A</v>
      </c>
      <c r="HW5" s="14" t="e">
        <v>#N/A</v>
      </c>
      <c r="HY5" s="14" t="e">
        <v>#N/A</v>
      </c>
      <c r="HZ5" s="14" t="e">
        <v>#N/A</v>
      </c>
      <c r="IB5" s="14" t="e">
        <v>#N/A</v>
      </c>
      <c r="IC5" s="14" t="e">
        <v>#N/A</v>
      </c>
      <c r="IE5" s="14" t="e">
        <v>#N/A</v>
      </c>
      <c r="IF5" s="14" t="e">
        <v>#N/A</v>
      </c>
      <c r="IH5" s="14" t="e">
        <v>#N/A</v>
      </c>
      <c r="II5" s="14" t="e">
        <v>#N/A</v>
      </c>
      <c r="IK5" s="14" t="e">
        <v>#N/A</v>
      </c>
      <c r="IL5" s="14" t="e">
        <v>#N/A</v>
      </c>
      <c r="IN5" s="14" t="e">
        <v>#N/A</v>
      </c>
      <c r="IO5" s="14" t="e">
        <v>#N/A</v>
      </c>
      <c r="IQ5" s="14" t="e">
        <v>#N/A</v>
      </c>
      <c r="IR5" s="14" t="e">
        <v>#N/A</v>
      </c>
      <c r="IT5" s="14" t="e">
        <v>#N/A</v>
      </c>
      <c r="IU5" s="14" t="e">
        <v>#N/A</v>
      </c>
      <c r="IW5" s="14" t="e">
        <v>#N/A</v>
      </c>
      <c r="IX5" s="14" t="e">
        <v>#N/A</v>
      </c>
      <c r="IZ5" s="14" t="e">
        <v>#N/A</v>
      </c>
      <c r="JA5" s="14" t="e">
        <v>#N/A</v>
      </c>
      <c r="JC5" s="14" t="e">
        <v>#N/A</v>
      </c>
      <c r="JD5" s="14" t="e">
        <v>#N/A</v>
      </c>
      <c r="JF5" s="14" t="e">
        <v>#N/A</v>
      </c>
      <c r="JG5" s="14" t="e">
        <v>#N/A</v>
      </c>
      <c r="JI5" s="14" t="e">
        <v>#N/A</v>
      </c>
      <c r="JJ5" s="14" t="e">
        <v>#N/A</v>
      </c>
      <c r="JL5" s="14" t="e">
        <v>#N/A</v>
      </c>
      <c r="JM5" s="14" t="e">
        <v>#N/A</v>
      </c>
      <c r="JO5" s="14" t="e">
        <v>#N/A</v>
      </c>
      <c r="JP5" s="14" t="e">
        <v>#N/A</v>
      </c>
      <c r="JR5" s="14" t="e">
        <v>#N/A</v>
      </c>
      <c r="JS5" s="14" t="e">
        <v>#N/A</v>
      </c>
      <c r="JU5" s="14" t="e">
        <v>#N/A</v>
      </c>
      <c r="JV5" s="14" t="e">
        <v>#N/A</v>
      </c>
      <c r="JX5" s="14" t="e">
        <v>#N/A</v>
      </c>
      <c r="JY5" s="14" t="e">
        <v>#N/A</v>
      </c>
      <c r="KA5" s="14" t="e">
        <v>#N/A</v>
      </c>
      <c r="KB5" s="14" t="e">
        <v>#N/A</v>
      </c>
      <c r="KD5" s="14" t="e">
        <v>#N/A</v>
      </c>
      <c r="KE5" s="14" t="e">
        <v>#N/A</v>
      </c>
      <c r="KG5" s="14" t="e">
        <v>#N/A</v>
      </c>
      <c r="KH5" s="14" t="e">
        <v>#N/A</v>
      </c>
      <c r="KJ5" s="14" t="e">
        <v>#N/A</v>
      </c>
      <c r="KK5" s="14" t="e">
        <v>#N/A</v>
      </c>
      <c r="KM5" s="14" t="e">
        <v>#N/A</v>
      </c>
      <c r="KN5" s="14" t="e">
        <v>#N/A</v>
      </c>
      <c r="KP5" s="14" t="e">
        <v>#N/A</v>
      </c>
      <c r="KQ5" s="14" t="e">
        <v>#N/A</v>
      </c>
      <c r="KS5" s="14" t="e">
        <v>#N/A</v>
      </c>
      <c r="KT5" s="14" t="e">
        <v>#N/A</v>
      </c>
      <c r="KV5" s="14" t="e">
        <v>#N/A</v>
      </c>
      <c r="KW5" s="14" t="e">
        <v>#N/A</v>
      </c>
      <c r="KY5" s="14" t="e">
        <v>#N/A</v>
      </c>
      <c r="KZ5" s="14" t="e">
        <v>#N/A</v>
      </c>
      <c r="LZ5" s="14" t="e">
        <v>#N/A</v>
      </c>
      <c r="MA5" s="14" t="e">
        <v>#N/A</v>
      </c>
      <c r="MC5" s="14" t="e">
        <v>#N/A</v>
      </c>
      <c r="MD5" s="14" t="e">
        <v>#N/A</v>
      </c>
      <c r="MF5" s="14" t="e">
        <v>#N/A</v>
      </c>
      <c r="MG5" s="14" t="e">
        <v>#N/A</v>
      </c>
      <c r="MI5" s="14" t="e">
        <v>#N/A</v>
      </c>
      <c r="MJ5" s="14" t="e">
        <v>#N/A</v>
      </c>
      <c r="ML5" s="14" t="e">
        <v>#N/A</v>
      </c>
      <c r="MM5" s="14" t="e">
        <v>#N/A</v>
      </c>
      <c r="MO5" s="14" t="e">
        <v>#N/A</v>
      </c>
      <c r="MP5" s="14" t="e">
        <v>#N/A</v>
      </c>
      <c r="MR5" s="14" t="e">
        <v>#N/A</v>
      </c>
      <c r="MS5" s="14" t="e">
        <v>#N/A</v>
      </c>
      <c r="MU5" s="14" t="e">
        <v>#N/A</v>
      </c>
      <c r="MV5" s="14" t="e">
        <v>#N/A</v>
      </c>
      <c r="MW5" s="36" t="e">
        <v>#N/A</v>
      </c>
      <c r="MX5" s="36" t="e">
        <f t="shared" ref="MX5:MX68" si="0">MW5+MT5-MU5+MV5</f>
        <v>#N/A</v>
      </c>
    </row>
    <row r="6" spans="1:363" s="16" customFormat="1" hidden="1" x14ac:dyDescent="0.25">
      <c r="A6" s="12" t="s">
        <v>202</v>
      </c>
      <c r="B6" s="43" t="s">
        <v>24</v>
      </c>
      <c r="C6" s="12" t="s">
        <v>201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/>
      <c r="AJ6"/>
      <c r="AK6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 t="e">
        <v>#N/A</v>
      </c>
      <c r="EH6" s="14" t="e">
        <v>#N/A</v>
      </c>
      <c r="EI6" s="14"/>
      <c r="EJ6" s="14" t="e">
        <v>#N/A</v>
      </c>
      <c r="EK6" s="14" t="e">
        <v>#N/A</v>
      </c>
      <c r="EL6" s="14"/>
      <c r="EM6" s="14"/>
      <c r="EN6" s="14"/>
      <c r="EO6" s="14"/>
      <c r="EP6" s="14" t="e">
        <v>#N/A</v>
      </c>
      <c r="EQ6" s="14" t="e">
        <v>#N/A</v>
      </c>
      <c r="ER6" s="14"/>
      <c r="ES6" s="14" t="e">
        <v>#N/A</v>
      </c>
      <c r="ET6" s="14" t="e">
        <v>#N/A</v>
      </c>
      <c r="EU6" s="14"/>
      <c r="EV6" s="14"/>
      <c r="EW6" s="14"/>
      <c r="EX6" s="14"/>
      <c r="EY6" s="14"/>
      <c r="EZ6" s="14"/>
      <c r="FA6" s="14"/>
      <c r="FB6" s="14" t="e">
        <v>#N/A</v>
      </c>
      <c r="FC6" s="14" t="e">
        <v>#N/A</v>
      </c>
      <c r="FD6" s="14"/>
      <c r="FE6" s="14" t="e">
        <v>#N/A</v>
      </c>
      <c r="FF6" s="14" t="e">
        <v>#N/A</v>
      </c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 t="e">
        <v>#N/A</v>
      </c>
      <c r="FR6" s="14" t="e">
        <v>#N/A</v>
      </c>
      <c r="FS6" s="14"/>
      <c r="FT6" s="14" t="e">
        <v>#N/A</v>
      </c>
      <c r="FU6" s="14" t="e">
        <v>#N/A</v>
      </c>
      <c r="FV6" s="14"/>
      <c r="FW6" s="14" t="e">
        <v>#N/A</v>
      </c>
      <c r="FX6" s="14" t="e">
        <v>#N/A</v>
      </c>
      <c r="FY6" s="14"/>
      <c r="FZ6" s="14" t="e">
        <v>#N/A</v>
      </c>
      <c r="GA6" s="14" t="e">
        <v>#N/A</v>
      </c>
      <c r="GB6" s="14"/>
      <c r="GC6" s="14" t="e">
        <v>#N/A</v>
      </c>
      <c r="GD6" s="14" t="e">
        <v>#N/A</v>
      </c>
      <c r="GE6" s="14"/>
      <c r="GF6" s="14" t="e">
        <v>#N/A</v>
      </c>
      <c r="GG6" s="14" t="e">
        <v>#N/A</v>
      </c>
      <c r="GH6" s="14"/>
      <c r="GI6" s="14" t="e">
        <v>#N/A</v>
      </c>
      <c r="GJ6" s="14" t="e">
        <v>#N/A</v>
      </c>
      <c r="GK6" s="14"/>
      <c r="GL6" s="14" t="e">
        <v>#N/A</v>
      </c>
      <c r="GM6" s="14" t="e">
        <v>#N/A</v>
      </c>
      <c r="GN6" s="14"/>
      <c r="GO6" s="14" t="e">
        <v>#N/A</v>
      </c>
      <c r="GP6" s="14" t="e">
        <v>#N/A</v>
      </c>
      <c r="GQ6" s="14"/>
      <c r="GR6" s="14" t="e">
        <v>#N/A</v>
      </c>
      <c r="GS6" s="14" t="e">
        <v>#N/A</v>
      </c>
      <c r="GT6" s="14"/>
      <c r="GU6" s="14" t="e">
        <v>#N/A</v>
      </c>
      <c r="GV6" s="14" t="e">
        <v>#N/A</v>
      </c>
      <c r="GW6" s="14"/>
      <c r="GX6" s="14" t="e">
        <v>#N/A</v>
      </c>
      <c r="GY6" s="14" t="e">
        <v>#N/A</v>
      </c>
      <c r="GZ6" s="14"/>
      <c r="HA6" s="14" t="e">
        <v>#N/A</v>
      </c>
      <c r="HB6" s="14" t="e">
        <v>#N/A</v>
      </c>
      <c r="HC6" s="14"/>
      <c r="HD6" s="14" t="e">
        <v>#N/A</v>
      </c>
      <c r="HE6" s="14" t="e">
        <v>#N/A</v>
      </c>
      <c r="HF6" s="14"/>
      <c r="HG6" t="e">
        <v>#N/A</v>
      </c>
      <c r="HH6" t="e">
        <v>#N/A</v>
      </c>
      <c r="HI6"/>
      <c r="HJ6" s="14" t="e">
        <v>#N/A</v>
      </c>
      <c r="HK6" s="14" t="e">
        <v>#N/A</v>
      </c>
      <c r="HL6" s="14"/>
      <c r="HM6" s="14" t="e">
        <v>#N/A</v>
      </c>
      <c r="HN6" s="14" t="e">
        <v>#N/A</v>
      </c>
      <c r="HO6" s="14"/>
      <c r="HP6" s="14" t="e">
        <v>#N/A</v>
      </c>
      <c r="HQ6" s="14" t="e">
        <v>#N/A</v>
      </c>
      <c r="HR6" s="14"/>
      <c r="HS6" s="14" t="e">
        <v>#N/A</v>
      </c>
      <c r="HT6" s="14" t="e">
        <v>#N/A</v>
      </c>
      <c r="HU6" s="14"/>
      <c r="HV6" s="14" t="e">
        <v>#N/A</v>
      </c>
      <c r="HW6" s="14" t="e">
        <v>#N/A</v>
      </c>
      <c r="HX6" s="14"/>
      <c r="HY6" s="14" t="e">
        <v>#N/A</v>
      </c>
      <c r="HZ6" s="14" t="e">
        <v>#N/A</v>
      </c>
      <c r="IA6" s="14"/>
      <c r="IB6" s="14" t="e">
        <v>#N/A</v>
      </c>
      <c r="IC6" s="14" t="e">
        <v>#N/A</v>
      </c>
      <c r="ID6" s="14"/>
      <c r="IE6" s="14" t="e">
        <v>#N/A</v>
      </c>
      <c r="IF6" s="14" t="e">
        <v>#N/A</v>
      </c>
      <c r="IG6" s="14"/>
      <c r="IH6" s="14" t="e">
        <v>#N/A</v>
      </c>
      <c r="II6" s="14" t="e">
        <v>#N/A</v>
      </c>
      <c r="IJ6" s="14"/>
      <c r="IK6" s="14" t="e">
        <v>#N/A</v>
      </c>
      <c r="IL6" s="14" t="e">
        <v>#N/A</v>
      </c>
      <c r="IM6" s="14"/>
      <c r="IN6" s="14" t="e">
        <v>#N/A</v>
      </c>
      <c r="IO6" s="14" t="e">
        <v>#N/A</v>
      </c>
      <c r="IP6" s="14"/>
      <c r="IQ6" s="14" t="e">
        <v>#N/A</v>
      </c>
      <c r="IR6" s="14" t="e">
        <v>#N/A</v>
      </c>
      <c r="IS6" s="14"/>
      <c r="IT6" s="14" t="e">
        <v>#N/A</v>
      </c>
      <c r="IU6" s="14" t="e">
        <v>#N/A</v>
      </c>
      <c r="IV6" s="14"/>
      <c r="IW6" s="14" t="e">
        <v>#N/A</v>
      </c>
      <c r="IX6" s="14" t="e">
        <v>#N/A</v>
      </c>
      <c r="IY6" s="14"/>
      <c r="IZ6" s="14" t="e">
        <v>#N/A</v>
      </c>
      <c r="JA6" s="14" t="e">
        <v>#N/A</v>
      </c>
      <c r="JB6" s="14"/>
      <c r="JC6" s="14" t="e">
        <v>#N/A</v>
      </c>
      <c r="JD6" s="14" t="e">
        <v>#N/A</v>
      </c>
      <c r="JE6" s="14"/>
      <c r="JF6" s="14" t="e">
        <v>#N/A</v>
      </c>
      <c r="JG6" s="14" t="e">
        <v>#N/A</v>
      </c>
      <c r="JH6" s="14"/>
      <c r="JI6" s="14" t="e">
        <v>#N/A</v>
      </c>
      <c r="JJ6" s="14" t="e">
        <v>#N/A</v>
      </c>
      <c r="JK6" s="14"/>
      <c r="JL6" s="14" t="e">
        <v>#N/A</v>
      </c>
      <c r="JM6" s="14" t="e">
        <v>#N/A</v>
      </c>
      <c r="JN6" s="14"/>
      <c r="JO6" s="14" t="e">
        <v>#N/A</v>
      </c>
      <c r="JP6" s="14" t="e">
        <v>#N/A</v>
      </c>
      <c r="JQ6" s="14"/>
      <c r="JR6" s="14" t="e">
        <v>#N/A</v>
      </c>
      <c r="JS6" s="14" t="e">
        <v>#N/A</v>
      </c>
      <c r="JT6" s="14"/>
      <c r="JU6" s="14" t="e">
        <v>#N/A</v>
      </c>
      <c r="JV6" s="14" t="e">
        <v>#N/A</v>
      </c>
      <c r="JW6" s="14"/>
      <c r="JX6" s="14" t="e">
        <v>#N/A</v>
      </c>
      <c r="JY6" s="14" t="e">
        <v>#N/A</v>
      </c>
      <c r="JZ6" s="14"/>
      <c r="KA6" s="14" t="e">
        <v>#N/A</v>
      </c>
      <c r="KB6" s="14" t="e">
        <v>#N/A</v>
      </c>
      <c r="KC6" s="14"/>
      <c r="KD6" s="14" t="e">
        <v>#N/A</v>
      </c>
      <c r="KE6" s="14" t="e">
        <v>#N/A</v>
      </c>
      <c r="KF6" s="14"/>
      <c r="KG6" s="14" t="e">
        <v>#N/A</v>
      </c>
      <c r="KH6" s="14" t="e">
        <v>#N/A</v>
      </c>
      <c r="KI6" s="14"/>
      <c r="KJ6" s="14" t="e">
        <v>#N/A</v>
      </c>
      <c r="KK6" s="14" t="e">
        <v>#N/A</v>
      </c>
      <c r="KL6" s="14"/>
      <c r="KM6" s="14" t="e">
        <v>#N/A</v>
      </c>
      <c r="KN6" s="14" t="e">
        <v>#N/A</v>
      </c>
      <c r="KO6" s="14"/>
      <c r="KP6" s="14" t="e">
        <v>#N/A</v>
      </c>
      <c r="KQ6" s="14" t="e">
        <v>#N/A</v>
      </c>
      <c r="KR6" s="14"/>
      <c r="KS6" s="14" t="e">
        <v>#N/A</v>
      </c>
      <c r="KT6" s="14" t="e">
        <v>#N/A</v>
      </c>
      <c r="KU6" s="14"/>
      <c r="KV6" s="14" t="e">
        <v>#N/A</v>
      </c>
      <c r="KW6" s="14" t="e">
        <v>#N/A</v>
      </c>
      <c r="KX6" s="14"/>
      <c r="KY6" s="14" t="e">
        <v>#N/A</v>
      </c>
      <c r="KZ6" s="14" t="e">
        <v>#N/A</v>
      </c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 t="e">
        <v>#N/A</v>
      </c>
      <c r="MA6" s="14" t="e">
        <v>#N/A</v>
      </c>
      <c r="MB6" s="14"/>
      <c r="MC6" s="14" t="e">
        <v>#N/A</v>
      </c>
      <c r="MD6" s="14" t="e">
        <v>#N/A</v>
      </c>
      <c r="ME6" s="14"/>
      <c r="MF6" s="14" t="e">
        <v>#N/A</v>
      </c>
      <c r="MG6" s="14" t="e">
        <v>#N/A</v>
      </c>
      <c r="MH6" s="14"/>
      <c r="MI6" s="14" t="e">
        <v>#N/A</v>
      </c>
      <c r="MJ6" s="14" t="e">
        <v>#N/A</v>
      </c>
      <c r="MK6" s="14"/>
      <c r="ML6" s="14" t="e">
        <v>#N/A</v>
      </c>
      <c r="MM6" s="14" t="e">
        <v>#N/A</v>
      </c>
      <c r="MN6" s="14"/>
      <c r="MO6" s="14" t="e">
        <v>#N/A</v>
      </c>
      <c r="MP6" s="14" t="e">
        <v>#N/A</v>
      </c>
      <c r="MQ6" s="14"/>
      <c r="MR6" s="14" t="e">
        <v>#N/A</v>
      </c>
      <c r="MS6" s="14" t="e">
        <v>#N/A</v>
      </c>
      <c r="MT6" s="14"/>
      <c r="MU6" s="14" t="e">
        <v>#N/A</v>
      </c>
      <c r="MV6" s="14" t="e">
        <v>#N/A</v>
      </c>
      <c r="MW6" s="36" t="e">
        <v>#N/A</v>
      </c>
      <c r="MX6" s="36" t="e">
        <f t="shared" si="0"/>
        <v>#N/A</v>
      </c>
      <c r="MY6" s="35"/>
    </row>
    <row r="7" spans="1:363" hidden="1" x14ac:dyDescent="0.25">
      <c r="A7" s="12" t="s">
        <v>69</v>
      </c>
      <c r="B7" s="43" t="s">
        <v>8</v>
      </c>
      <c r="C7" s="12" t="s">
        <v>200</v>
      </c>
      <c r="E7" s="14">
        <v>3</v>
      </c>
      <c r="F7" s="14">
        <v>0</v>
      </c>
      <c r="H7" s="14">
        <v>5</v>
      </c>
      <c r="I7" s="14">
        <v>0</v>
      </c>
      <c r="K7" s="14">
        <v>5</v>
      </c>
      <c r="L7" s="14">
        <v>0</v>
      </c>
      <c r="N7" s="14">
        <v>5</v>
      </c>
      <c r="O7" s="14">
        <v>3.25</v>
      </c>
      <c r="Q7" s="14">
        <v>3</v>
      </c>
      <c r="R7" s="14">
        <v>8</v>
      </c>
      <c r="T7" s="14">
        <v>3</v>
      </c>
      <c r="U7" s="14">
        <v>0</v>
      </c>
      <c r="Z7" s="14">
        <v>5</v>
      </c>
      <c r="AA7" s="14">
        <v>0</v>
      </c>
      <c r="AC7" s="14">
        <v>4</v>
      </c>
      <c r="AD7" s="14">
        <v>11</v>
      </c>
      <c r="AF7" s="14">
        <v>5</v>
      </c>
      <c r="AG7" s="14">
        <v>6</v>
      </c>
      <c r="AI7"/>
      <c r="AJ7"/>
      <c r="AK7"/>
      <c r="AL7" s="14">
        <v>5</v>
      </c>
      <c r="AM7" s="14">
        <v>0</v>
      </c>
      <c r="AO7" s="14">
        <v>5</v>
      </c>
      <c r="AP7" s="14">
        <v>0</v>
      </c>
      <c r="AR7" s="14">
        <v>3</v>
      </c>
      <c r="AS7" s="14">
        <v>1.6</v>
      </c>
      <c r="AU7" s="14">
        <v>3</v>
      </c>
      <c r="AV7" s="14">
        <v>0</v>
      </c>
      <c r="EG7" s="14" t="e">
        <v>#N/A</v>
      </c>
      <c r="EH7" s="14" t="e">
        <v>#N/A</v>
      </c>
      <c r="EJ7" s="14" t="e">
        <v>#N/A</v>
      </c>
      <c r="EK7" s="14" t="e">
        <v>#N/A</v>
      </c>
      <c r="EP7" s="14" t="e">
        <v>#N/A</v>
      </c>
      <c r="EQ7" s="14" t="e">
        <v>#N/A</v>
      </c>
      <c r="ES7" s="14" t="e">
        <v>#N/A</v>
      </c>
      <c r="ET7" s="14" t="e">
        <v>#N/A</v>
      </c>
      <c r="FB7" s="14" t="e">
        <v>#N/A</v>
      </c>
      <c r="FC7" s="14" t="e">
        <v>#N/A</v>
      </c>
      <c r="FE7" s="14" t="e">
        <v>#N/A</v>
      </c>
      <c r="FF7" s="14" t="e">
        <v>#N/A</v>
      </c>
      <c r="FQ7" s="14" t="e">
        <v>#N/A</v>
      </c>
      <c r="FR7" s="14" t="e">
        <v>#N/A</v>
      </c>
      <c r="FT7" s="14" t="e">
        <v>#N/A</v>
      </c>
      <c r="FU7" s="14" t="e">
        <v>#N/A</v>
      </c>
      <c r="FW7" s="14" t="e">
        <v>#N/A</v>
      </c>
      <c r="FX7" s="14" t="e">
        <v>#N/A</v>
      </c>
      <c r="FZ7" s="14" t="e">
        <v>#N/A</v>
      </c>
      <c r="GA7" s="14" t="e">
        <v>#N/A</v>
      </c>
      <c r="GC7" s="14" t="e">
        <v>#N/A</v>
      </c>
      <c r="GD7" s="14" t="e">
        <v>#N/A</v>
      </c>
      <c r="GF7" s="14" t="e">
        <v>#N/A</v>
      </c>
      <c r="GG7" s="14" t="e">
        <v>#N/A</v>
      </c>
      <c r="GI7" s="14" t="e">
        <v>#N/A</v>
      </c>
      <c r="GJ7" s="14" t="e">
        <v>#N/A</v>
      </c>
      <c r="GL7" s="14" t="e">
        <v>#N/A</v>
      </c>
      <c r="GM7" s="14" t="e">
        <v>#N/A</v>
      </c>
      <c r="GO7" s="14" t="e">
        <v>#N/A</v>
      </c>
      <c r="GP7" s="14" t="e">
        <v>#N/A</v>
      </c>
      <c r="GR7" s="14" t="e">
        <v>#N/A</v>
      </c>
      <c r="GS7" s="14" t="e">
        <v>#N/A</v>
      </c>
      <c r="GU7" s="14" t="e">
        <v>#N/A</v>
      </c>
      <c r="GV7" s="14" t="e">
        <v>#N/A</v>
      </c>
      <c r="GX7" s="14" t="e">
        <v>#N/A</v>
      </c>
      <c r="GY7" s="14" t="e">
        <v>#N/A</v>
      </c>
      <c r="HA7" s="14" t="e">
        <v>#N/A</v>
      </c>
      <c r="HB7" s="14" t="e">
        <v>#N/A</v>
      </c>
      <c r="HD7" s="14" t="e">
        <v>#N/A</v>
      </c>
      <c r="HE7" s="14" t="e">
        <v>#N/A</v>
      </c>
      <c r="HG7" t="e">
        <v>#N/A</v>
      </c>
      <c r="HH7" t="e">
        <v>#N/A</v>
      </c>
      <c r="HI7"/>
      <c r="HJ7" s="14" t="e">
        <v>#N/A</v>
      </c>
      <c r="HK7" s="14" t="e">
        <v>#N/A</v>
      </c>
      <c r="HM7" s="14" t="e">
        <v>#N/A</v>
      </c>
      <c r="HN7" s="14" t="e">
        <v>#N/A</v>
      </c>
      <c r="HP7" s="14" t="e">
        <v>#N/A</v>
      </c>
      <c r="HQ7" s="14" t="e">
        <v>#N/A</v>
      </c>
      <c r="HS7" s="14" t="e">
        <v>#N/A</v>
      </c>
      <c r="HT7" s="14" t="e">
        <v>#N/A</v>
      </c>
      <c r="HV7" s="14" t="e">
        <v>#N/A</v>
      </c>
      <c r="HW7" s="14" t="e">
        <v>#N/A</v>
      </c>
      <c r="HY7" s="14" t="e">
        <v>#N/A</v>
      </c>
      <c r="HZ7" s="14" t="e">
        <v>#N/A</v>
      </c>
      <c r="IB7" s="14" t="e">
        <v>#N/A</v>
      </c>
      <c r="IC7" s="14" t="e">
        <v>#N/A</v>
      </c>
      <c r="IE7" s="14" t="e">
        <v>#N/A</v>
      </c>
      <c r="IF7" s="14" t="e">
        <v>#N/A</v>
      </c>
      <c r="IH7" s="14" t="e">
        <v>#N/A</v>
      </c>
      <c r="II7" s="14" t="e">
        <v>#N/A</v>
      </c>
      <c r="IK7" s="14" t="e">
        <v>#N/A</v>
      </c>
      <c r="IL7" s="14" t="e">
        <v>#N/A</v>
      </c>
      <c r="IN7" s="14" t="e">
        <v>#N/A</v>
      </c>
      <c r="IO7" s="14" t="e">
        <v>#N/A</v>
      </c>
      <c r="IQ7" s="14" t="e">
        <v>#N/A</v>
      </c>
      <c r="IR7" s="14" t="e">
        <v>#N/A</v>
      </c>
      <c r="IT7" s="14" t="e">
        <v>#N/A</v>
      </c>
      <c r="IU7" s="14" t="e">
        <v>#N/A</v>
      </c>
      <c r="IW7" s="14" t="e">
        <v>#N/A</v>
      </c>
      <c r="IX7" s="14" t="e">
        <v>#N/A</v>
      </c>
      <c r="IZ7" s="14" t="e">
        <v>#N/A</v>
      </c>
      <c r="JA7" s="14" t="e">
        <v>#N/A</v>
      </c>
      <c r="JC7" s="14" t="e">
        <v>#N/A</v>
      </c>
      <c r="JD7" s="14" t="e">
        <v>#N/A</v>
      </c>
      <c r="JF7" s="14" t="e">
        <v>#N/A</v>
      </c>
      <c r="JG7" s="14" t="e">
        <v>#N/A</v>
      </c>
      <c r="JI7" s="14" t="e">
        <v>#N/A</v>
      </c>
      <c r="JJ7" s="14" t="e">
        <v>#N/A</v>
      </c>
      <c r="JL7" s="14" t="e">
        <v>#N/A</v>
      </c>
      <c r="JM7" s="14" t="e">
        <v>#N/A</v>
      </c>
      <c r="JO7" s="14" t="e">
        <v>#N/A</v>
      </c>
      <c r="JP7" s="14" t="e">
        <v>#N/A</v>
      </c>
      <c r="JR7" s="14" t="e">
        <v>#N/A</v>
      </c>
      <c r="JS7" s="14" t="e">
        <v>#N/A</v>
      </c>
      <c r="JU7" s="14" t="e">
        <v>#N/A</v>
      </c>
      <c r="JV7" s="14" t="e">
        <v>#N/A</v>
      </c>
      <c r="JX7" s="14" t="e">
        <v>#N/A</v>
      </c>
      <c r="JY7" s="14" t="e">
        <v>#N/A</v>
      </c>
      <c r="KA7" s="14" t="e">
        <v>#N/A</v>
      </c>
      <c r="KB7" s="14" t="e">
        <v>#N/A</v>
      </c>
      <c r="KD7" s="14" t="e">
        <v>#N/A</v>
      </c>
      <c r="KE7" s="14" t="e">
        <v>#N/A</v>
      </c>
      <c r="KG7" s="14" t="e">
        <v>#N/A</v>
      </c>
      <c r="KH7" s="14" t="e">
        <v>#N/A</v>
      </c>
      <c r="KJ7" s="14" t="e">
        <v>#N/A</v>
      </c>
      <c r="KK7" s="14" t="e">
        <v>#N/A</v>
      </c>
      <c r="KM7" s="14" t="e">
        <v>#N/A</v>
      </c>
      <c r="KN7" s="14" t="e">
        <v>#N/A</v>
      </c>
      <c r="KP7" s="14" t="e">
        <v>#N/A</v>
      </c>
      <c r="KQ7" s="14" t="e">
        <v>#N/A</v>
      </c>
      <c r="KS7" s="14" t="e">
        <v>#N/A</v>
      </c>
      <c r="KT7" s="14" t="e">
        <v>#N/A</v>
      </c>
      <c r="KV7" s="14" t="e">
        <v>#N/A</v>
      </c>
      <c r="KW7" s="14" t="e">
        <v>#N/A</v>
      </c>
      <c r="KY7" s="14" t="e">
        <v>#N/A</v>
      </c>
      <c r="KZ7" s="14" t="e">
        <v>#N/A</v>
      </c>
      <c r="LZ7" s="14" t="e">
        <v>#N/A</v>
      </c>
      <c r="MA7" s="14" t="e">
        <v>#N/A</v>
      </c>
      <c r="MC7" s="14" t="e">
        <v>#N/A</v>
      </c>
      <c r="MD7" s="14" t="e">
        <v>#N/A</v>
      </c>
      <c r="MF7" s="14" t="e">
        <v>#N/A</v>
      </c>
      <c r="MG7" s="14" t="e">
        <v>#N/A</v>
      </c>
      <c r="MI7" s="14" t="e">
        <v>#N/A</v>
      </c>
      <c r="MJ7" s="14" t="e">
        <v>#N/A</v>
      </c>
      <c r="ML7" s="14" t="e">
        <v>#N/A</v>
      </c>
      <c r="MM7" s="14" t="e">
        <v>#N/A</v>
      </c>
      <c r="MO7" s="14" t="e">
        <v>#N/A</v>
      </c>
      <c r="MP7" s="14" t="e">
        <v>#N/A</v>
      </c>
      <c r="MR7" s="14" t="e">
        <v>#N/A</v>
      </c>
      <c r="MS7" s="14" t="e">
        <v>#N/A</v>
      </c>
      <c r="MU7" s="14" t="e">
        <v>#N/A</v>
      </c>
      <c r="MV7" s="14" t="e">
        <v>#N/A</v>
      </c>
      <c r="MW7" s="36" t="e">
        <v>#N/A</v>
      </c>
      <c r="MX7" s="36" t="e">
        <f t="shared" si="0"/>
        <v>#N/A</v>
      </c>
    </row>
    <row r="8" spans="1:363" hidden="1" x14ac:dyDescent="0.25">
      <c r="A8" s="12" t="s">
        <v>121</v>
      </c>
      <c r="B8" s="43" t="s">
        <v>122</v>
      </c>
      <c r="C8" s="12" t="s">
        <v>199</v>
      </c>
      <c r="E8" s="14">
        <v>5</v>
      </c>
      <c r="F8" s="14">
        <v>5.45</v>
      </c>
      <c r="G8" s="14">
        <v>5</v>
      </c>
      <c r="H8" s="14">
        <v>5</v>
      </c>
      <c r="I8" s="14">
        <v>3</v>
      </c>
      <c r="K8" s="14">
        <v>5</v>
      </c>
      <c r="L8" s="14">
        <v>0</v>
      </c>
      <c r="N8" s="14">
        <v>3</v>
      </c>
      <c r="O8" s="14">
        <v>4.5</v>
      </c>
      <c r="P8" s="14">
        <v>5</v>
      </c>
      <c r="Q8" s="14">
        <v>5</v>
      </c>
      <c r="R8" s="14">
        <v>7.2</v>
      </c>
      <c r="T8" s="14">
        <v>3</v>
      </c>
      <c r="U8" s="14">
        <v>3.25</v>
      </c>
      <c r="W8" s="14">
        <v>5</v>
      </c>
      <c r="X8" s="14">
        <v>1.7000000000000002</v>
      </c>
      <c r="Z8" s="14">
        <v>5</v>
      </c>
      <c r="AA8" s="14">
        <v>1</v>
      </c>
      <c r="AC8" s="14">
        <v>5</v>
      </c>
      <c r="AD8" s="14">
        <v>7</v>
      </c>
      <c r="AF8" s="14">
        <v>5</v>
      </c>
      <c r="AG8" s="14">
        <v>12.5</v>
      </c>
      <c r="AI8" s="14">
        <v>5</v>
      </c>
      <c r="AJ8" s="14">
        <v>0.9</v>
      </c>
      <c r="AL8" s="14">
        <v>5</v>
      </c>
      <c r="AM8" s="14">
        <v>4</v>
      </c>
      <c r="AO8" s="14">
        <v>5</v>
      </c>
      <c r="AP8" s="14">
        <v>2.25</v>
      </c>
      <c r="AR8" s="14">
        <v>5</v>
      </c>
      <c r="AS8" s="14">
        <v>5.85</v>
      </c>
      <c r="AU8" s="14">
        <v>5</v>
      </c>
      <c r="AV8" s="14">
        <v>0</v>
      </c>
      <c r="AX8" s="14">
        <v>2</v>
      </c>
      <c r="AY8" s="14">
        <v>0</v>
      </c>
      <c r="CS8" s="14">
        <v>5</v>
      </c>
      <c r="CW8" s="14">
        <v>2</v>
      </c>
      <c r="CX8" s="14">
        <v>6</v>
      </c>
      <c r="CZ8" s="14">
        <v>2</v>
      </c>
      <c r="DA8" s="14">
        <v>1.75</v>
      </c>
      <c r="DC8" s="14">
        <v>2</v>
      </c>
      <c r="DD8" s="14">
        <v>0</v>
      </c>
      <c r="DI8" s="14">
        <v>1</v>
      </c>
      <c r="DJ8" s="14">
        <v>0</v>
      </c>
      <c r="DL8" s="14">
        <v>1</v>
      </c>
      <c r="DM8" s="14">
        <v>0</v>
      </c>
      <c r="DO8" s="14">
        <v>1</v>
      </c>
      <c r="DP8" s="14">
        <v>0</v>
      </c>
      <c r="EA8" s="14">
        <v>2</v>
      </c>
      <c r="EB8" s="14">
        <v>7</v>
      </c>
      <c r="EG8" s="14">
        <v>1</v>
      </c>
      <c r="EH8" s="14">
        <v>0</v>
      </c>
      <c r="EJ8" s="14">
        <v>2</v>
      </c>
      <c r="EK8" s="14">
        <v>0</v>
      </c>
      <c r="EP8" s="14">
        <v>1</v>
      </c>
      <c r="EQ8" s="14">
        <v>0</v>
      </c>
      <c r="ES8" s="14">
        <v>2</v>
      </c>
      <c r="ET8" s="14">
        <v>0</v>
      </c>
      <c r="FB8" s="14">
        <v>1</v>
      </c>
      <c r="FC8" s="14">
        <v>0</v>
      </c>
      <c r="FE8" s="14">
        <v>2</v>
      </c>
      <c r="FF8" s="14">
        <v>0</v>
      </c>
      <c r="FQ8" s="14" t="e">
        <v>#N/A</v>
      </c>
      <c r="FR8" s="14" t="e">
        <v>#N/A</v>
      </c>
      <c r="FT8" s="14" t="e">
        <v>#N/A</v>
      </c>
      <c r="FU8" s="14" t="e">
        <v>#N/A</v>
      </c>
      <c r="FW8" s="14" t="e">
        <v>#N/A</v>
      </c>
      <c r="FX8" s="14" t="e">
        <v>#N/A</v>
      </c>
      <c r="FZ8" s="14" t="e">
        <v>#N/A</v>
      </c>
      <c r="GA8" s="14" t="e">
        <v>#N/A</v>
      </c>
      <c r="GC8" s="14" t="e">
        <v>#N/A</v>
      </c>
      <c r="GD8" s="14" t="e">
        <v>#N/A</v>
      </c>
      <c r="GF8" s="14" t="e">
        <v>#N/A</v>
      </c>
      <c r="GG8" s="14" t="e">
        <v>#N/A</v>
      </c>
      <c r="GI8" s="14" t="e">
        <v>#N/A</v>
      </c>
      <c r="GJ8" s="14" t="e">
        <v>#N/A</v>
      </c>
      <c r="GL8" s="14" t="e">
        <v>#N/A</v>
      </c>
      <c r="GM8" s="14" t="e">
        <v>#N/A</v>
      </c>
      <c r="GO8" s="14" t="e">
        <v>#N/A</v>
      </c>
      <c r="GP8" s="14" t="e">
        <v>#N/A</v>
      </c>
      <c r="GR8" s="14" t="e">
        <v>#N/A</v>
      </c>
      <c r="GS8" s="14" t="e">
        <v>#N/A</v>
      </c>
      <c r="GU8" s="14" t="e">
        <v>#N/A</v>
      </c>
      <c r="GV8" s="14" t="e">
        <v>#N/A</v>
      </c>
      <c r="GX8" s="14" t="e">
        <v>#N/A</v>
      </c>
      <c r="GY8" s="14" t="e">
        <v>#N/A</v>
      </c>
      <c r="HA8" s="14" t="e">
        <v>#N/A</v>
      </c>
      <c r="HB8" s="14" t="e">
        <v>#N/A</v>
      </c>
      <c r="HD8" s="14" t="e">
        <v>#N/A</v>
      </c>
      <c r="HE8" s="14" t="e">
        <v>#N/A</v>
      </c>
      <c r="HG8" t="e">
        <v>#N/A</v>
      </c>
      <c r="HH8" t="e">
        <v>#N/A</v>
      </c>
      <c r="HI8"/>
      <c r="HJ8" s="14" t="e">
        <v>#N/A</v>
      </c>
      <c r="HK8" s="14" t="e">
        <v>#N/A</v>
      </c>
      <c r="HM8" s="14" t="e">
        <v>#N/A</v>
      </c>
      <c r="HN8" s="14" t="e">
        <v>#N/A</v>
      </c>
      <c r="HP8" s="14" t="e">
        <v>#N/A</v>
      </c>
      <c r="HQ8" s="14" t="e">
        <v>#N/A</v>
      </c>
      <c r="HS8" s="14" t="e">
        <v>#N/A</v>
      </c>
      <c r="HT8" s="14" t="e">
        <v>#N/A</v>
      </c>
      <c r="HV8" s="14" t="e">
        <v>#N/A</v>
      </c>
      <c r="HW8" s="14" t="e">
        <v>#N/A</v>
      </c>
      <c r="HY8" s="14" t="e">
        <v>#N/A</v>
      </c>
      <c r="HZ8" s="14" t="e">
        <v>#N/A</v>
      </c>
      <c r="IB8" s="14" t="e">
        <v>#N/A</v>
      </c>
      <c r="IC8" s="14" t="e">
        <v>#N/A</v>
      </c>
      <c r="IE8" s="14" t="e">
        <v>#N/A</v>
      </c>
      <c r="IF8" s="14" t="e">
        <v>#N/A</v>
      </c>
      <c r="IH8" s="14" t="e">
        <v>#N/A</v>
      </c>
      <c r="II8" s="14" t="e">
        <v>#N/A</v>
      </c>
      <c r="IK8" s="14" t="e">
        <v>#N/A</v>
      </c>
      <c r="IL8" s="14" t="e">
        <v>#N/A</v>
      </c>
      <c r="IN8" s="14" t="e">
        <v>#N/A</v>
      </c>
      <c r="IO8" s="14" t="e">
        <v>#N/A</v>
      </c>
      <c r="IQ8" s="14" t="e">
        <v>#N/A</v>
      </c>
      <c r="IR8" s="14" t="e">
        <v>#N/A</v>
      </c>
      <c r="IT8" s="14" t="e">
        <v>#N/A</v>
      </c>
      <c r="IU8" s="14" t="e">
        <v>#N/A</v>
      </c>
      <c r="IW8" s="14" t="e">
        <v>#N/A</v>
      </c>
      <c r="IX8" s="14" t="e">
        <v>#N/A</v>
      </c>
      <c r="IZ8" s="14" t="e">
        <v>#N/A</v>
      </c>
      <c r="JA8" s="14" t="e">
        <v>#N/A</v>
      </c>
      <c r="JC8" s="14" t="e">
        <v>#N/A</v>
      </c>
      <c r="JD8" s="14" t="e">
        <v>#N/A</v>
      </c>
      <c r="JF8" s="14" t="e">
        <v>#N/A</v>
      </c>
      <c r="JG8" s="14" t="e">
        <v>#N/A</v>
      </c>
      <c r="JI8" s="14" t="e">
        <v>#N/A</v>
      </c>
      <c r="JJ8" s="14" t="e">
        <v>#N/A</v>
      </c>
      <c r="JL8" s="14" t="e">
        <v>#N/A</v>
      </c>
      <c r="JM8" s="14" t="e">
        <v>#N/A</v>
      </c>
      <c r="JO8" s="14" t="e">
        <v>#N/A</v>
      </c>
      <c r="JP8" s="14" t="e">
        <v>#N/A</v>
      </c>
      <c r="JR8" s="14" t="e">
        <v>#N/A</v>
      </c>
      <c r="JS8" s="14" t="e">
        <v>#N/A</v>
      </c>
      <c r="JU8" s="14" t="e">
        <v>#N/A</v>
      </c>
      <c r="JV8" s="14" t="e">
        <v>#N/A</v>
      </c>
      <c r="JX8" s="14" t="e">
        <v>#N/A</v>
      </c>
      <c r="JY8" s="14" t="e">
        <v>#N/A</v>
      </c>
      <c r="KA8" s="14" t="e">
        <v>#N/A</v>
      </c>
      <c r="KB8" s="14" t="e">
        <v>#N/A</v>
      </c>
      <c r="KD8" s="14" t="e">
        <v>#N/A</v>
      </c>
      <c r="KE8" s="14" t="e">
        <v>#N/A</v>
      </c>
      <c r="KG8" s="14" t="e">
        <v>#N/A</v>
      </c>
      <c r="KH8" s="14" t="e">
        <v>#N/A</v>
      </c>
      <c r="KJ8" s="14" t="e">
        <v>#N/A</v>
      </c>
      <c r="KK8" s="14" t="e">
        <v>#N/A</v>
      </c>
      <c r="KM8" s="14" t="e">
        <v>#N/A</v>
      </c>
      <c r="KN8" s="14" t="e">
        <v>#N/A</v>
      </c>
      <c r="KP8" s="14" t="e">
        <v>#N/A</v>
      </c>
      <c r="KQ8" s="14" t="e">
        <v>#N/A</v>
      </c>
      <c r="KS8" s="14" t="e">
        <v>#N/A</v>
      </c>
      <c r="KT8" s="14" t="e">
        <v>#N/A</v>
      </c>
      <c r="KV8" s="14" t="e">
        <v>#N/A</v>
      </c>
      <c r="KW8" s="14" t="e">
        <v>#N/A</v>
      </c>
      <c r="KY8" s="14" t="e">
        <v>#N/A</v>
      </c>
      <c r="KZ8" s="14" t="e">
        <v>#N/A</v>
      </c>
      <c r="LZ8" s="14" t="e">
        <v>#N/A</v>
      </c>
      <c r="MA8" s="14" t="e">
        <v>#N/A</v>
      </c>
      <c r="MC8" s="14" t="e">
        <v>#N/A</v>
      </c>
      <c r="MD8" s="14" t="e">
        <v>#N/A</v>
      </c>
      <c r="MF8" s="14" t="e">
        <v>#N/A</v>
      </c>
      <c r="MG8" s="14" t="e">
        <v>#N/A</v>
      </c>
      <c r="MI8" s="14" t="e">
        <v>#N/A</v>
      </c>
      <c r="MJ8" s="14" t="e">
        <v>#N/A</v>
      </c>
      <c r="ML8" s="14" t="e">
        <v>#N/A</v>
      </c>
      <c r="MM8" s="14" t="e">
        <v>#N/A</v>
      </c>
      <c r="MO8" s="14" t="e">
        <v>#N/A</v>
      </c>
      <c r="MP8" s="14" t="e">
        <v>#N/A</v>
      </c>
      <c r="MR8" s="14" t="e">
        <v>#N/A</v>
      </c>
      <c r="MS8" s="14" t="e">
        <v>#N/A</v>
      </c>
      <c r="MU8" s="14" t="e">
        <v>#N/A</v>
      </c>
      <c r="MV8" s="14" t="e">
        <v>#N/A</v>
      </c>
      <c r="MW8" s="36" t="e">
        <v>#N/A</v>
      </c>
      <c r="MX8" s="36" t="e">
        <f t="shared" si="0"/>
        <v>#N/A</v>
      </c>
    </row>
    <row r="9" spans="1:363" x14ac:dyDescent="0.25">
      <c r="A9" s="12" t="s">
        <v>54</v>
      </c>
      <c r="B9" s="43" t="s">
        <v>19</v>
      </c>
      <c r="C9" s="12" t="s">
        <v>198</v>
      </c>
      <c r="E9" s="14">
        <v>5</v>
      </c>
      <c r="F9" s="14">
        <v>0</v>
      </c>
      <c r="H9" s="14">
        <v>5</v>
      </c>
      <c r="I9" s="14">
        <v>7.3</v>
      </c>
      <c r="K9" s="14">
        <v>5</v>
      </c>
      <c r="L9" s="14">
        <v>1.4000000000000001</v>
      </c>
      <c r="N9" s="14">
        <v>5</v>
      </c>
      <c r="O9" s="14">
        <v>0</v>
      </c>
      <c r="P9" s="14">
        <v>30</v>
      </c>
      <c r="Q9" s="14">
        <v>5</v>
      </c>
      <c r="R9" s="14">
        <v>0</v>
      </c>
      <c r="T9" s="14">
        <v>5</v>
      </c>
      <c r="U9" s="14">
        <v>0</v>
      </c>
      <c r="W9" s="14">
        <v>5</v>
      </c>
      <c r="X9" s="14">
        <v>1.4000000000000001</v>
      </c>
      <c r="Z9" s="14">
        <v>5</v>
      </c>
      <c r="AA9" s="14">
        <v>4.1500000000000004</v>
      </c>
      <c r="AC9" s="14">
        <v>4</v>
      </c>
      <c r="AD9" s="14">
        <v>4.5</v>
      </c>
      <c r="AF9" s="14">
        <v>4</v>
      </c>
      <c r="AG9" s="14">
        <v>0</v>
      </c>
      <c r="AI9" s="14">
        <v>5</v>
      </c>
      <c r="AJ9" s="14">
        <v>2.5</v>
      </c>
      <c r="AL9" s="14">
        <v>4</v>
      </c>
      <c r="AM9" s="14">
        <v>7</v>
      </c>
      <c r="AO9" s="14">
        <v>2</v>
      </c>
      <c r="AP9" s="14">
        <v>8.25</v>
      </c>
      <c r="AR9" s="14">
        <v>4</v>
      </c>
      <c r="AS9" s="14">
        <v>7.75</v>
      </c>
      <c r="AU9" s="14">
        <v>2</v>
      </c>
      <c r="AV9" s="14">
        <v>3</v>
      </c>
      <c r="AX9" s="14">
        <v>3</v>
      </c>
      <c r="AY9" s="14">
        <v>8</v>
      </c>
      <c r="BA9" s="14">
        <v>3</v>
      </c>
      <c r="BB9" s="14">
        <v>0</v>
      </c>
      <c r="BD9" s="14">
        <v>5</v>
      </c>
      <c r="BE9" s="14">
        <v>2.8</v>
      </c>
      <c r="BG9" s="14">
        <v>5</v>
      </c>
      <c r="BH9" s="14">
        <v>1.75</v>
      </c>
      <c r="BJ9" s="14">
        <v>5</v>
      </c>
      <c r="BK9" s="14">
        <v>6.6</v>
      </c>
      <c r="BM9" s="14">
        <v>5</v>
      </c>
      <c r="BN9" s="14">
        <v>4.5</v>
      </c>
      <c r="BP9" s="14">
        <v>5</v>
      </c>
      <c r="BQ9" s="14">
        <v>2.95</v>
      </c>
      <c r="BS9" s="14">
        <v>5</v>
      </c>
      <c r="BT9" s="14">
        <v>8.1</v>
      </c>
      <c r="BV9" s="14">
        <v>5</v>
      </c>
      <c r="BW9" s="14">
        <v>3</v>
      </c>
      <c r="BY9" s="14">
        <v>5</v>
      </c>
      <c r="BZ9" s="14">
        <v>15</v>
      </c>
      <c r="CB9" s="14">
        <v>5</v>
      </c>
      <c r="CC9" s="14">
        <v>5.2</v>
      </c>
      <c r="CE9" s="14">
        <v>5</v>
      </c>
      <c r="CF9" s="14">
        <v>0</v>
      </c>
      <c r="CG9" s="14">
        <v>6.6</v>
      </c>
      <c r="CH9" s="14">
        <v>5</v>
      </c>
      <c r="CI9" s="14">
        <v>9</v>
      </c>
      <c r="CK9" s="14">
        <v>5</v>
      </c>
      <c r="CL9" s="14">
        <v>0</v>
      </c>
      <c r="CN9" s="14">
        <v>5</v>
      </c>
      <c r="CO9" s="14">
        <v>11.25</v>
      </c>
      <c r="CQ9" s="14">
        <v>4</v>
      </c>
      <c r="CR9" s="14">
        <v>4.6500000000000004</v>
      </c>
      <c r="CT9" s="14">
        <v>5</v>
      </c>
      <c r="CU9" s="14">
        <v>4.5</v>
      </c>
      <c r="CW9" s="14">
        <v>5</v>
      </c>
      <c r="CX9" s="14">
        <v>0</v>
      </c>
      <c r="CZ9" s="14">
        <v>5</v>
      </c>
      <c r="DA9" s="14">
        <v>2.1</v>
      </c>
      <c r="DC9" s="14">
        <v>5</v>
      </c>
      <c r="DD9" s="14">
        <v>0</v>
      </c>
      <c r="DF9" s="14">
        <v>5</v>
      </c>
      <c r="DG9" s="14">
        <v>6.75</v>
      </c>
      <c r="DI9" s="14">
        <v>5</v>
      </c>
      <c r="DJ9" s="14">
        <v>5.6</v>
      </c>
      <c r="DL9" s="14">
        <v>5</v>
      </c>
      <c r="DM9" s="14">
        <v>3.95</v>
      </c>
      <c r="DO9" s="14">
        <v>5</v>
      </c>
      <c r="DP9" s="14">
        <v>5.5</v>
      </c>
      <c r="DR9" s="14">
        <v>5</v>
      </c>
      <c r="DS9" s="14">
        <v>10.25</v>
      </c>
      <c r="DU9" s="14">
        <v>5</v>
      </c>
      <c r="DV9" s="14">
        <v>18.84</v>
      </c>
      <c r="DX9" s="14">
        <v>5</v>
      </c>
      <c r="DY9" s="14">
        <v>9</v>
      </c>
      <c r="EA9" s="14">
        <v>5</v>
      </c>
      <c r="EB9" s="14">
        <v>0</v>
      </c>
      <c r="ED9" s="14">
        <v>5</v>
      </c>
      <c r="EE9" s="14">
        <v>2.6</v>
      </c>
      <c r="EG9" s="14">
        <v>5</v>
      </c>
      <c r="EH9" s="14">
        <v>12.55</v>
      </c>
      <c r="EJ9" s="14">
        <v>5</v>
      </c>
      <c r="EK9" s="14">
        <v>1.1000000000000001</v>
      </c>
      <c r="EM9" s="14">
        <v>5</v>
      </c>
      <c r="EN9" s="14">
        <v>2.75</v>
      </c>
      <c r="EP9" s="14">
        <v>5</v>
      </c>
      <c r="EQ9" s="14">
        <v>6.75</v>
      </c>
      <c r="ES9" s="14">
        <v>5</v>
      </c>
      <c r="ET9" s="14">
        <v>4.75</v>
      </c>
      <c r="EV9" s="14">
        <v>5</v>
      </c>
      <c r="EW9" s="14">
        <v>7.9</v>
      </c>
      <c r="EY9" s="14">
        <v>5</v>
      </c>
      <c r="EZ9" s="14">
        <v>0</v>
      </c>
      <c r="FB9" s="14">
        <v>5</v>
      </c>
      <c r="FC9" s="14">
        <v>3</v>
      </c>
      <c r="FE9" s="14">
        <v>5</v>
      </c>
      <c r="FF9" s="14">
        <v>0</v>
      </c>
      <c r="FH9" s="14">
        <v>5</v>
      </c>
      <c r="FI9" s="14">
        <v>7</v>
      </c>
      <c r="FQ9" s="14">
        <v>5</v>
      </c>
      <c r="FR9" s="14">
        <v>9.6</v>
      </c>
      <c r="FT9" s="14">
        <v>5</v>
      </c>
      <c r="FU9" s="14">
        <v>6</v>
      </c>
      <c r="FW9" s="14">
        <v>5</v>
      </c>
      <c r="FX9" s="14">
        <v>7</v>
      </c>
      <c r="FZ9" s="14">
        <v>5</v>
      </c>
      <c r="GA9" s="14">
        <v>8</v>
      </c>
      <c r="GC9" s="14">
        <v>4</v>
      </c>
      <c r="GD9" s="14">
        <v>5.6</v>
      </c>
      <c r="GF9" s="14">
        <v>5</v>
      </c>
      <c r="GG9" s="14">
        <v>7.5</v>
      </c>
      <c r="GI9" s="14">
        <v>5</v>
      </c>
      <c r="GJ9" s="14">
        <v>0</v>
      </c>
      <c r="GL9" s="14">
        <v>5</v>
      </c>
      <c r="GM9" s="14">
        <v>0</v>
      </c>
      <c r="GO9" s="14">
        <v>5</v>
      </c>
      <c r="GP9" s="14">
        <v>5.3</v>
      </c>
      <c r="GR9" s="14">
        <v>5</v>
      </c>
      <c r="GS9" s="14">
        <v>4.5</v>
      </c>
      <c r="GU9" s="14">
        <v>5</v>
      </c>
      <c r="GV9" s="14">
        <v>0</v>
      </c>
      <c r="GX9" s="14">
        <v>5</v>
      </c>
      <c r="GY9" s="14">
        <v>14.85</v>
      </c>
      <c r="HA9" s="14">
        <v>5</v>
      </c>
      <c r="HB9" s="14">
        <v>3</v>
      </c>
      <c r="HD9" s="14">
        <v>5</v>
      </c>
      <c r="HE9" s="14">
        <v>3</v>
      </c>
      <c r="HG9" s="14">
        <v>5</v>
      </c>
      <c r="HH9" s="14">
        <v>8.5500000000000007</v>
      </c>
      <c r="HJ9" s="14">
        <v>5</v>
      </c>
      <c r="HK9" s="14">
        <v>3.7</v>
      </c>
      <c r="HM9" s="14">
        <v>5</v>
      </c>
      <c r="HN9" s="14">
        <v>0</v>
      </c>
      <c r="HP9" s="14">
        <v>5</v>
      </c>
      <c r="HQ9" s="14">
        <v>0</v>
      </c>
      <c r="HS9" s="14">
        <v>5</v>
      </c>
      <c r="HT9" s="14">
        <v>2.5</v>
      </c>
      <c r="HV9" s="14">
        <v>5</v>
      </c>
      <c r="HW9" s="14">
        <v>5.25</v>
      </c>
      <c r="HY9" s="14">
        <v>5</v>
      </c>
      <c r="HZ9" s="14">
        <v>0</v>
      </c>
      <c r="IB9" s="14">
        <v>5</v>
      </c>
      <c r="IC9" s="14">
        <v>2.75</v>
      </c>
      <c r="IE9" s="14">
        <v>5</v>
      </c>
      <c r="IF9" s="14">
        <v>6.25</v>
      </c>
      <c r="IG9" s="14">
        <v>9.99</v>
      </c>
      <c r="IH9" s="14">
        <v>5</v>
      </c>
      <c r="II9" s="14">
        <v>8.15</v>
      </c>
      <c r="IK9" s="14">
        <v>5</v>
      </c>
      <c r="IL9" s="14">
        <v>0</v>
      </c>
      <c r="IN9" s="14">
        <v>5</v>
      </c>
      <c r="IO9" s="14">
        <v>4.5</v>
      </c>
      <c r="IQ9" s="14">
        <v>5</v>
      </c>
      <c r="IR9" s="14">
        <v>5.5</v>
      </c>
      <c r="IT9" s="14">
        <v>5</v>
      </c>
      <c r="IU9" s="14">
        <v>5.5</v>
      </c>
      <c r="IW9" s="14">
        <v>5</v>
      </c>
      <c r="IX9" s="14">
        <v>5</v>
      </c>
      <c r="IZ9" s="14">
        <v>5</v>
      </c>
      <c r="JA9" s="14">
        <v>6.55</v>
      </c>
      <c r="JC9" s="14">
        <v>5</v>
      </c>
      <c r="JD9" s="14">
        <v>2.0499999999999998</v>
      </c>
      <c r="JF9" s="14">
        <v>5</v>
      </c>
      <c r="JG9" s="14">
        <v>0</v>
      </c>
      <c r="JI9" s="14">
        <v>4</v>
      </c>
      <c r="JJ9" s="14">
        <v>0</v>
      </c>
      <c r="JL9" s="14">
        <v>4</v>
      </c>
      <c r="JM9" s="14">
        <v>7</v>
      </c>
      <c r="JO9" s="14">
        <v>5</v>
      </c>
      <c r="JP9" s="14">
        <v>6.8</v>
      </c>
      <c r="JR9" s="14">
        <v>5</v>
      </c>
      <c r="JS9" s="14">
        <v>0</v>
      </c>
      <c r="JU9" s="14">
        <v>5</v>
      </c>
      <c r="JV9" s="14">
        <v>1.9</v>
      </c>
      <c r="JX9" s="14">
        <v>5</v>
      </c>
      <c r="JY9" s="14">
        <v>6.25</v>
      </c>
      <c r="KA9" s="14">
        <v>5</v>
      </c>
      <c r="KB9" s="14">
        <v>8</v>
      </c>
      <c r="KD9" s="14">
        <v>5</v>
      </c>
      <c r="KE9" s="14">
        <v>4.25</v>
      </c>
      <c r="KG9" s="14">
        <v>5</v>
      </c>
      <c r="KH9" s="14">
        <v>3.15</v>
      </c>
      <c r="KJ9" s="14">
        <v>3</v>
      </c>
      <c r="KK9" s="14">
        <v>2.5</v>
      </c>
      <c r="KM9" s="14">
        <v>5</v>
      </c>
      <c r="KN9" s="14">
        <v>8</v>
      </c>
      <c r="KP9" s="14">
        <v>5</v>
      </c>
      <c r="KQ9" s="14">
        <v>2.5</v>
      </c>
      <c r="KS9" s="14">
        <v>5</v>
      </c>
      <c r="KT9" s="14">
        <v>3.15</v>
      </c>
      <c r="KV9" s="14">
        <v>5</v>
      </c>
      <c r="KW9" s="14">
        <v>4.8000000000000007</v>
      </c>
      <c r="KY9" s="14">
        <v>4</v>
      </c>
      <c r="KZ9" s="14">
        <v>0</v>
      </c>
      <c r="LZ9" s="14">
        <v>3</v>
      </c>
      <c r="MA9" s="14">
        <v>4.5</v>
      </c>
      <c r="MC9" s="14">
        <v>5</v>
      </c>
      <c r="MD9" s="14">
        <v>5.5</v>
      </c>
      <c r="MF9" s="14">
        <v>4</v>
      </c>
      <c r="MG9" s="14">
        <v>2.75</v>
      </c>
      <c r="MI9" s="14">
        <v>4</v>
      </c>
      <c r="MJ9" s="14">
        <v>4.3</v>
      </c>
      <c r="ML9" s="14">
        <v>5</v>
      </c>
      <c r="MM9" s="14">
        <v>3.95</v>
      </c>
      <c r="MO9" s="14">
        <v>5</v>
      </c>
      <c r="MP9" s="14">
        <v>0</v>
      </c>
      <c r="MR9" s="14">
        <v>5</v>
      </c>
      <c r="MS9" s="14">
        <v>2.25</v>
      </c>
      <c r="MU9" s="14">
        <v>4</v>
      </c>
      <c r="MV9" s="14">
        <v>2.9</v>
      </c>
      <c r="MW9" s="36">
        <v>10.179999999999993</v>
      </c>
      <c r="MX9" s="36">
        <f t="shared" si="0"/>
        <v>9.079999999999993</v>
      </c>
    </row>
    <row r="10" spans="1:363" hidden="1" x14ac:dyDescent="0.25">
      <c r="A10" s="12" t="s">
        <v>51</v>
      </c>
      <c r="B10" s="43" t="s">
        <v>1</v>
      </c>
      <c r="C10" s="12" t="s">
        <v>197</v>
      </c>
      <c r="E10" s="14">
        <v>5</v>
      </c>
      <c r="F10" s="14">
        <v>7.5</v>
      </c>
      <c r="H10" s="14">
        <v>5</v>
      </c>
      <c r="I10" s="14">
        <v>8</v>
      </c>
      <c r="K10" s="14">
        <v>5</v>
      </c>
      <c r="L10" s="14">
        <v>9.75</v>
      </c>
      <c r="N10" s="14">
        <v>5</v>
      </c>
      <c r="O10" s="14">
        <v>25.5</v>
      </c>
      <c r="Q10" s="14">
        <v>5</v>
      </c>
      <c r="R10" s="14">
        <v>0</v>
      </c>
      <c r="T10" s="14">
        <v>5</v>
      </c>
      <c r="U10" s="14">
        <v>13.5</v>
      </c>
      <c r="W10" s="14">
        <v>5</v>
      </c>
      <c r="X10" s="14">
        <v>14</v>
      </c>
      <c r="Z10" s="14">
        <v>5</v>
      </c>
      <c r="AA10" s="14">
        <v>0</v>
      </c>
      <c r="AC10" s="14">
        <v>5</v>
      </c>
      <c r="AD10" s="14">
        <v>1.4000000000000001</v>
      </c>
      <c r="AF10" s="14">
        <v>5</v>
      </c>
      <c r="AG10" s="14">
        <v>5.5</v>
      </c>
      <c r="AI10" s="14">
        <v>5</v>
      </c>
      <c r="AJ10" s="14">
        <v>1.3</v>
      </c>
      <c r="AL10" s="14">
        <v>5</v>
      </c>
      <c r="AM10" s="14">
        <v>0</v>
      </c>
      <c r="AO10" s="14">
        <v>5</v>
      </c>
      <c r="AP10" s="14">
        <v>0</v>
      </c>
      <c r="AR10" s="14">
        <v>5</v>
      </c>
      <c r="AS10" s="14">
        <v>8.25</v>
      </c>
      <c r="AT10" s="14">
        <v>53.65</v>
      </c>
      <c r="AU10" s="14">
        <v>5</v>
      </c>
      <c r="AV10" s="14">
        <v>29.2</v>
      </c>
      <c r="AZ10" s="14">
        <v>-136.65</v>
      </c>
      <c r="EG10" s="14" t="e">
        <v>#N/A</v>
      </c>
      <c r="EH10" s="14" t="e">
        <v>#N/A</v>
      </c>
      <c r="EJ10" s="14" t="e">
        <v>#N/A</v>
      </c>
      <c r="EK10" s="14" t="e">
        <v>#N/A</v>
      </c>
      <c r="EM10" s="14" t="e">
        <v>#N/A</v>
      </c>
      <c r="EN10" s="14" t="e">
        <v>#N/A</v>
      </c>
      <c r="EP10" s="14" t="e">
        <v>#N/A</v>
      </c>
      <c r="EQ10" s="14" t="e">
        <v>#N/A</v>
      </c>
      <c r="ES10" s="14" t="e">
        <v>#N/A</v>
      </c>
      <c r="ET10" s="14" t="e">
        <v>#N/A</v>
      </c>
      <c r="EV10" s="14" t="e">
        <v>#N/A</v>
      </c>
      <c r="EW10" s="14" t="e">
        <v>#N/A</v>
      </c>
      <c r="EY10" s="14" t="e">
        <v>#N/A</v>
      </c>
      <c r="EZ10" s="14" t="e">
        <v>#N/A</v>
      </c>
      <c r="FB10" s="14" t="e">
        <v>#N/A</v>
      </c>
      <c r="FC10" s="14" t="e">
        <v>#N/A</v>
      </c>
      <c r="FE10" s="14" t="e">
        <v>#N/A</v>
      </c>
      <c r="FF10" s="14" t="e">
        <v>#N/A</v>
      </c>
      <c r="FH10" s="14" t="e">
        <v>#N/A</v>
      </c>
      <c r="FI10" s="14" t="e">
        <v>#N/A</v>
      </c>
      <c r="FK10" s="14" t="e">
        <v>#N/A</v>
      </c>
      <c r="FL10" s="14" t="e">
        <v>#N/A</v>
      </c>
      <c r="FN10" s="14" t="e">
        <v>#N/A</v>
      </c>
      <c r="FO10" s="14" t="e">
        <v>#N/A</v>
      </c>
      <c r="FQ10" s="14" t="e">
        <v>#N/A</v>
      </c>
      <c r="FR10" s="14" t="e">
        <v>#N/A</v>
      </c>
      <c r="FT10" s="14" t="e">
        <v>#N/A</v>
      </c>
      <c r="FU10" s="14" t="e">
        <v>#N/A</v>
      </c>
      <c r="FW10" s="14" t="e">
        <v>#N/A</v>
      </c>
      <c r="FX10" s="14" t="e">
        <v>#N/A</v>
      </c>
      <c r="FZ10" s="14" t="e">
        <v>#N/A</v>
      </c>
      <c r="GA10" s="14" t="e">
        <v>#N/A</v>
      </c>
      <c r="GC10" s="14" t="e">
        <v>#N/A</v>
      </c>
      <c r="GD10" s="14" t="e">
        <v>#N/A</v>
      </c>
      <c r="GF10" s="14" t="e">
        <v>#N/A</v>
      </c>
      <c r="GG10" s="14" t="e">
        <v>#N/A</v>
      </c>
      <c r="GI10" s="14" t="e">
        <v>#N/A</v>
      </c>
      <c r="GJ10" s="14" t="e">
        <v>#N/A</v>
      </c>
      <c r="GL10" s="14" t="e">
        <v>#N/A</v>
      </c>
      <c r="GM10" s="14" t="e">
        <v>#N/A</v>
      </c>
      <c r="GO10" s="14" t="e">
        <v>#N/A</v>
      </c>
      <c r="GP10" s="14" t="e">
        <v>#N/A</v>
      </c>
      <c r="GR10" s="14" t="e">
        <v>#N/A</v>
      </c>
      <c r="GS10" s="14" t="e">
        <v>#N/A</v>
      </c>
      <c r="GU10" s="14" t="e">
        <v>#N/A</v>
      </c>
      <c r="GV10" s="14" t="e">
        <v>#N/A</v>
      </c>
      <c r="GX10" s="14" t="e">
        <v>#N/A</v>
      </c>
      <c r="GY10" s="14" t="e">
        <v>#N/A</v>
      </c>
      <c r="HA10" s="14" t="e">
        <v>#N/A</v>
      </c>
      <c r="HB10" s="14" t="e">
        <v>#N/A</v>
      </c>
      <c r="HD10" s="14" t="e">
        <v>#N/A</v>
      </c>
      <c r="HE10" s="14" t="e">
        <v>#N/A</v>
      </c>
      <c r="HG10" s="14" t="e">
        <v>#N/A</v>
      </c>
      <c r="HH10" s="14" t="e">
        <v>#N/A</v>
      </c>
      <c r="HJ10" s="14" t="e">
        <v>#N/A</v>
      </c>
      <c r="HK10" s="14" t="e">
        <v>#N/A</v>
      </c>
      <c r="HM10" s="14" t="e">
        <v>#N/A</v>
      </c>
      <c r="HN10" s="14" t="e">
        <v>#N/A</v>
      </c>
      <c r="HP10" s="14" t="e">
        <v>#N/A</v>
      </c>
      <c r="HQ10" s="14" t="e">
        <v>#N/A</v>
      </c>
      <c r="HS10" s="14" t="e">
        <v>#N/A</v>
      </c>
      <c r="HT10" s="14" t="e">
        <v>#N/A</v>
      </c>
      <c r="HV10" s="14" t="e">
        <v>#N/A</v>
      </c>
      <c r="HW10" s="14" t="e">
        <v>#N/A</v>
      </c>
      <c r="HY10" s="14" t="e">
        <v>#N/A</v>
      </c>
      <c r="HZ10" s="14" t="e">
        <v>#N/A</v>
      </c>
      <c r="IB10" s="14" t="e">
        <v>#N/A</v>
      </c>
      <c r="IC10" s="14" t="e">
        <v>#N/A</v>
      </c>
      <c r="IE10" s="14" t="e">
        <v>#N/A</v>
      </c>
      <c r="IF10" s="14" t="e">
        <v>#N/A</v>
      </c>
      <c r="IH10" s="14" t="e">
        <v>#N/A</v>
      </c>
      <c r="II10" s="14" t="e">
        <v>#N/A</v>
      </c>
      <c r="IK10" s="14" t="e">
        <v>#N/A</v>
      </c>
      <c r="IL10" s="14" t="e">
        <v>#N/A</v>
      </c>
      <c r="IN10" s="14" t="e">
        <v>#N/A</v>
      </c>
      <c r="IO10" s="14" t="e">
        <v>#N/A</v>
      </c>
      <c r="IQ10" s="14" t="e">
        <v>#N/A</v>
      </c>
      <c r="IR10" s="14" t="e">
        <v>#N/A</v>
      </c>
      <c r="IT10" s="14" t="e">
        <v>#N/A</v>
      </c>
      <c r="IU10" s="14" t="e">
        <v>#N/A</v>
      </c>
      <c r="IW10" s="14" t="e">
        <v>#N/A</v>
      </c>
      <c r="IX10" s="14" t="e">
        <v>#N/A</v>
      </c>
      <c r="IZ10" s="14" t="e">
        <v>#N/A</v>
      </c>
      <c r="JA10" s="14" t="e">
        <v>#N/A</v>
      </c>
      <c r="JC10" s="14" t="e">
        <v>#N/A</v>
      </c>
      <c r="JD10" s="14" t="e">
        <v>#N/A</v>
      </c>
      <c r="JF10" s="14" t="e">
        <v>#N/A</v>
      </c>
      <c r="JG10" s="14" t="e">
        <v>#N/A</v>
      </c>
      <c r="JI10" s="14" t="e">
        <v>#N/A</v>
      </c>
      <c r="JJ10" s="14" t="e">
        <v>#N/A</v>
      </c>
      <c r="JL10" s="14" t="e">
        <v>#N/A</v>
      </c>
      <c r="JM10" s="14" t="e">
        <v>#N/A</v>
      </c>
      <c r="JO10" s="14" t="e">
        <v>#N/A</v>
      </c>
      <c r="JP10" s="14" t="e">
        <v>#N/A</v>
      </c>
      <c r="JR10" s="14" t="e">
        <v>#N/A</v>
      </c>
      <c r="JS10" s="14" t="e">
        <v>#N/A</v>
      </c>
      <c r="JU10" s="14" t="e">
        <v>#N/A</v>
      </c>
      <c r="JV10" s="14" t="e">
        <v>#N/A</v>
      </c>
      <c r="JX10" s="14" t="e">
        <v>#N/A</v>
      </c>
      <c r="JY10" s="14" t="e">
        <v>#N/A</v>
      </c>
      <c r="KA10" s="14" t="e">
        <v>#N/A</v>
      </c>
      <c r="KB10" s="14" t="e">
        <v>#N/A</v>
      </c>
      <c r="KD10" s="14" t="e">
        <v>#N/A</v>
      </c>
      <c r="KE10" s="14" t="e">
        <v>#N/A</v>
      </c>
      <c r="KG10" s="14" t="e">
        <v>#N/A</v>
      </c>
      <c r="KH10" s="14" t="e">
        <v>#N/A</v>
      </c>
      <c r="KJ10" s="14" t="e">
        <v>#N/A</v>
      </c>
      <c r="KK10" s="14" t="e">
        <v>#N/A</v>
      </c>
      <c r="KM10" s="14" t="e">
        <v>#N/A</v>
      </c>
      <c r="KN10" s="14" t="e">
        <v>#N/A</v>
      </c>
      <c r="KP10" s="14" t="e">
        <v>#N/A</v>
      </c>
      <c r="KQ10" s="14" t="e">
        <v>#N/A</v>
      </c>
      <c r="KS10" s="14" t="e">
        <v>#N/A</v>
      </c>
      <c r="KT10" s="14" t="e">
        <v>#N/A</v>
      </c>
      <c r="KV10" s="14" t="e">
        <v>#N/A</v>
      </c>
      <c r="KW10" s="14" t="e">
        <v>#N/A</v>
      </c>
      <c r="KY10" s="14" t="e">
        <v>#N/A</v>
      </c>
      <c r="KZ10" s="14" t="e">
        <v>#N/A</v>
      </c>
      <c r="LZ10" s="14" t="e">
        <v>#N/A</v>
      </c>
      <c r="MA10" s="14" t="e">
        <v>#N/A</v>
      </c>
      <c r="MC10" s="14" t="e">
        <v>#N/A</v>
      </c>
      <c r="MD10" s="14" t="e">
        <v>#N/A</v>
      </c>
      <c r="MF10" s="14" t="e">
        <v>#N/A</v>
      </c>
      <c r="MG10" s="14" t="e">
        <v>#N/A</v>
      </c>
      <c r="MI10" s="14" t="e">
        <v>#N/A</v>
      </c>
      <c r="MJ10" s="14" t="e">
        <v>#N/A</v>
      </c>
      <c r="ML10" s="14" t="e">
        <v>#N/A</v>
      </c>
      <c r="MM10" s="14" t="e">
        <v>#N/A</v>
      </c>
      <c r="MO10" s="14" t="e">
        <v>#N/A</v>
      </c>
      <c r="MP10" s="14" t="e">
        <v>#N/A</v>
      </c>
      <c r="MR10" s="14" t="e">
        <v>#N/A</v>
      </c>
      <c r="MS10" s="14" t="e">
        <v>#N/A</v>
      </c>
      <c r="MU10" s="14" t="e">
        <v>#N/A</v>
      </c>
      <c r="MV10" s="14" t="e">
        <v>#N/A</v>
      </c>
      <c r="MW10" s="36" t="e">
        <v>#N/A</v>
      </c>
      <c r="MX10" s="36" t="e">
        <f t="shared" si="0"/>
        <v>#N/A</v>
      </c>
    </row>
    <row r="11" spans="1:363" hidden="1" x14ac:dyDescent="0.25">
      <c r="A11" s="12" t="s">
        <v>62</v>
      </c>
      <c r="B11" s="43" t="s">
        <v>13</v>
      </c>
      <c r="C11" s="12" t="s">
        <v>196</v>
      </c>
      <c r="E11" s="14">
        <v>5</v>
      </c>
      <c r="F11" s="14">
        <v>4.5</v>
      </c>
      <c r="H11" s="14">
        <v>5</v>
      </c>
      <c r="I11" s="14">
        <v>4</v>
      </c>
      <c r="K11" s="14">
        <v>5</v>
      </c>
      <c r="L11" s="14">
        <v>8.75</v>
      </c>
      <c r="N11" s="14">
        <v>5</v>
      </c>
      <c r="O11" s="14">
        <v>6.6</v>
      </c>
      <c r="Q11" s="14">
        <v>5</v>
      </c>
      <c r="R11" s="14">
        <v>8.5</v>
      </c>
      <c r="T11" s="14">
        <v>5</v>
      </c>
      <c r="U11" s="14">
        <v>13.25</v>
      </c>
      <c r="W11" s="14">
        <v>5</v>
      </c>
      <c r="X11" s="14">
        <v>7</v>
      </c>
      <c r="Z11" s="14">
        <v>5</v>
      </c>
      <c r="AA11" s="14">
        <v>6.5</v>
      </c>
      <c r="AC11" s="14">
        <v>5</v>
      </c>
      <c r="AD11" s="14">
        <v>0</v>
      </c>
      <c r="AF11" s="14">
        <v>5</v>
      </c>
      <c r="AG11" s="14">
        <v>6.1</v>
      </c>
      <c r="AI11" s="14">
        <v>5</v>
      </c>
      <c r="AJ11" s="14">
        <v>0</v>
      </c>
      <c r="AL11" s="14">
        <v>5</v>
      </c>
      <c r="AM11" s="14">
        <v>3.75</v>
      </c>
      <c r="AO11" s="14">
        <v>5</v>
      </c>
      <c r="AP11" s="14">
        <v>0</v>
      </c>
      <c r="AR11" s="14">
        <v>5</v>
      </c>
      <c r="AS11" s="14">
        <v>0</v>
      </c>
      <c r="AT11" s="14">
        <v>21.46</v>
      </c>
      <c r="AU11" s="14">
        <v>5</v>
      </c>
      <c r="AV11" s="14">
        <v>3.4</v>
      </c>
      <c r="AX11" s="14">
        <v>5</v>
      </c>
      <c r="AY11" s="14">
        <v>2.75</v>
      </c>
      <c r="BA11" s="14">
        <v>5</v>
      </c>
      <c r="BB11" s="14">
        <v>3.25</v>
      </c>
      <c r="BD11" s="14">
        <v>5</v>
      </c>
      <c r="BE11" s="14">
        <v>3.25</v>
      </c>
      <c r="BG11" s="14">
        <v>5</v>
      </c>
      <c r="BH11" s="14">
        <v>0</v>
      </c>
      <c r="BJ11" s="14">
        <v>5</v>
      </c>
      <c r="BK11" s="14">
        <v>0</v>
      </c>
      <c r="BM11" s="14">
        <v>5</v>
      </c>
      <c r="BN11" s="14">
        <v>0</v>
      </c>
      <c r="BP11" s="14">
        <v>5</v>
      </c>
      <c r="BQ11" s="14">
        <v>2.5</v>
      </c>
      <c r="BS11" s="14">
        <v>5</v>
      </c>
      <c r="BT11" s="14">
        <v>6.2</v>
      </c>
      <c r="BV11" s="14">
        <v>5</v>
      </c>
      <c r="BW11" s="14">
        <v>4.5999999999999996</v>
      </c>
      <c r="BY11" s="14">
        <v>5</v>
      </c>
      <c r="BZ11" s="14">
        <v>0</v>
      </c>
      <c r="CB11" s="14">
        <v>5</v>
      </c>
      <c r="CC11" s="14">
        <v>0</v>
      </c>
      <c r="CE11" s="14">
        <v>5</v>
      </c>
      <c r="CF11" s="14">
        <v>0</v>
      </c>
      <c r="CH11" s="14">
        <v>5</v>
      </c>
      <c r="CI11" s="14">
        <v>4.8499999999999996</v>
      </c>
      <c r="CK11" s="14">
        <v>5</v>
      </c>
      <c r="CL11" s="14">
        <v>8.5</v>
      </c>
      <c r="CN11" s="14">
        <v>5</v>
      </c>
      <c r="CO11" s="14">
        <v>0.9</v>
      </c>
      <c r="CQ11" s="14">
        <v>5</v>
      </c>
      <c r="CR11" s="14">
        <v>7.25</v>
      </c>
      <c r="CT11" s="14">
        <v>5</v>
      </c>
      <c r="CU11" s="14">
        <v>0</v>
      </c>
      <c r="CW11" s="14">
        <v>5</v>
      </c>
      <c r="CX11" s="14">
        <v>6</v>
      </c>
      <c r="CZ11" s="14">
        <v>5</v>
      </c>
      <c r="DA11" s="14">
        <v>6</v>
      </c>
      <c r="DC11" s="14">
        <v>5</v>
      </c>
      <c r="DD11" s="14">
        <v>5.25</v>
      </c>
      <c r="DF11" s="14">
        <v>5</v>
      </c>
      <c r="DG11" s="14">
        <v>1.2</v>
      </c>
      <c r="DI11" s="14">
        <v>5</v>
      </c>
      <c r="DJ11" s="14">
        <v>8.5</v>
      </c>
      <c r="DL11" s="14">
        <v>5</v>
      </c>
      <c r="DM11" s="14">
        <v>1.1000000000000001</v>
      </c>
      <c r="DO11" s="14">
        <v>5</v>
      </c>
      <c r="DP11" s="14">
        <v>5.5</v>
      </c>
      <c r="DR11" s="14">
        <v>5</v>
      </c>
      <c r="DS11" s="14">
        <v>5.8</v>
      </c>
      <c r="DU11" s="14">
        <v>5</v>
      </c>
      <c r="DV11" s="14">
        <v>5.4</v>
      </c>
      <c r="DX11" s="14">
        <v>5</v>
      </c>
      <c r="DY11" s="14">
        <v>3</v>
      </c>
      <c r="EA11" s="14">
        <v>5</v>
      </c>
      <c r="EB11" s="14">
        <v>0</v>
      </c>
      <c r="ED11" s="14">
        <v>5</v>
      </c>
      <c r="EE11" s="14">
        <v>3.5</v>
      </c>
      <c r="EF11" s="14">
        <v>10</v>
      </c>
      <c r="EG11" s="14">
        <v>5</v>
      </c>
      <c r="EH11" s="14">
        <v>0</v>
      </c>
      <c r="EJ11" s="14">
        <v>5</v>
      </c>
      <c r="EK11" s="14">
        <v>5</v>
      </c>
      <c r="EM11" s="14">
        <v>5</v>
      </c>
      <c r="EN11" s="14">
        <v>10.5</v>
      </c>
      <c r="EP11" s="14">
        <v>5</v>
      </c>
      <c r="EQ11" s="14">
        <v>5.0999999999999996</v>
      </c>
      <c r="ES11" s="14">
        <v>5</v>
      </c>
      <c r="ET11" s="14">
        <v>26.5</v>
      </c>
      <c r="EV11" s="14">
        <v>5</v>
      </c>
      <c r="EW11" s="14">
        <v>0</v>
      </c>
      <c r="EY11" s="14">
        <v>5</v>
      </c>
      <c r="EZ11" s="14">
        <v>6.5</v>
      </c>
      <c r="FB11" s="14">
        <v>5</v>
      </c>
      <c r="FC11" s="14">
        <v>6.9</v>
      </c>
      <c r="FE11" s="14">
        <v>5</v>
      </c>
      <c r="FF11" s="14">
        <v>5.0999999999999996</v>
      </c>
      <c r="FG11" s="14">
        <v>20.5</v>
      </c>
      <c r="FH11" s="14">
        <v>5</v>
      </c>
      <c r="FI11" s="14">
        <v>4.2</v>
      </c>
      <c r="FK11" s="14">
        <v>5</v>
      </c>
      <c r="FL11" s="14">
        <v>6.5</v>
      </c>
      <c r="FN11" s="14">
        <v>5</v>
      </c>
      <c r="FO11" s="14">
        <v>0</v>
      </c>
      <c r="FQ11" s="14">
        <v>5</v>
      </c>
      <c r="FR11" s="14">
        <v>1.3</v>
      </c>
      <c r="FT11" s="14">
        <v>5</v>
      </c>
      <c r="FU11" s="14">
        <v>9.25</v>
      </c>
      <c r="FW11" s="14">
        <v>5</v>
      </c>
      <c r="FX11" s="14">
        <v>1.3</v>
      </c>
      <c r="FZ11" s="14">
        <v>5</v>
      </c>
      <c r="GA11" s="14">
        <v>0</v>
      </c>
      <c r="GC11" s="14">
        <v>5</v>
      </c>
      <c r="GD11" s="14">
        <v>9.1</v>
      </c>
      <c r="GF11" s="14">
        <v>4</v>
      </c>
      <c r="GG11" s="14">
        <v>0</v>
      </c>
      <c r="GI11" s="14">
        <v>4</v>
      </c>
      <c r="GJ11" s="14">
        <v>0</v>
      </c>
      <c r="GL11" s="14">
        <v>5</v>
      </c>
      <c r="GM11" s="14">
        <v>6.2</v>
      </c>
      <c r="GO11" s="14">
        <v>1</v>
      </c>
      <c r="GP11" s="14">
        <v>0</v>
      </c>
      <c r="GR11" s="14">
        <v>2</v>
      </c>
      <c r="GS11" s="14">
        <v>1.2000000000000002</v>
      </c>
      <c r="GU11" s="14">
        <v>5</v>
      </c>
      <c r="GV11" s="14">
        <v>2.75</v>
      </c>
      <c r="GX11" s="14">
        <v>5</v>
      </c>
      <c r="GY11" s="14">
        <v>1</v>
      </c>
      <c r="HA11" s="14">
        <v>5</v>
      </c>
      <c r="HB11" s="14">
        <v>0</v>
      </c>
      <c r="HD11" s="14">
        <v>5</v>
      </c>
      <c r="HE11" s="14">
        <v>5.85</v>
      </c>
      <c r="HG11" s="14">
        <v>5</v>
      </c>
      <c r="HH11" s="14">
        <v>1.6</v>
      </c>
      <c r="HJ11" s="14">
        <v>5</v>
      </c>
      <c r="HK11" s="14">
        <v>0</v>
      </c>
      <c r="HM11" s="14">
        <v>5</v>
      </c>
      <c r="HN11" s="14">
        <v>1.9000000000000001</v>
      </c>
      <c r="HP11" s="14">
        <v>5</v>
      </c>
      <c r="HQ11" s="14">
        <v>1.1000000000000001</v>
      </c>
      <c r="HS11" s="14">
        <v>5</v>
      </c>
      <c r="HT11" s="14">
        <v>3</v>
      </c>
      <c r="HV11" s="14">
        <v>5</v>
      </c>
      <c r="HW11" s="14">
        <v>3</v>
      </c>
      <c r="HY11" s="14">
        <v>5</v>
      </c>
      <c r="HZ11" s="14">
        <v>3.5</v>
      </c>
      <c r="IB11" s="14">
        <v>5</v>
      </c>
      <c r="IC11" s="14">
        <v>0</v>
      </c>
      <c r="IE11" s="14">
        <v>4</v>
      </c>
      <c r="IF11" s="14">
        <v>0</v>
      </c>
      <c r="IH11" s="14">
        <v>2</v>
      </c>
      <c r="II11" s="14">
        <v>2.5</v>
      </c>
      <c r="IK11" s="14">
        <v>2</v>
      </c>
      <c r="IL11" s="14">
        <v>4</v>
      </c>
      <c r="IN11" s="14">
        <v>4</v>
      </c>
      <c r="IO11" s="14">
        <v>9</v>
      </c>
      <c r="IQ11" s="14">
        <v>5</v>
      </c>
      <c r="IR11" s="14">
        <v>0</v>
      </c>
      <c r="IT11" s="14">
        <v>4</v>
      </c>
      <c r="IU11" s="14">
        <v>1.1000000000000001</v>
      </c>
      <c r="IW11" s="14">
        <v>1</v>
      </c>
      <c r="IX11" s="14">
        <v>0</v>
      </c>
      <c r="LZ11" s="14" t="e">
        <v>#N/A</v>
      </c>
      <c r="MA11" s="14" t="e">
        <v>#N/A</v>
      </c>
      <c r="MC11" s="14" t="e">
        <v>#N/A</v>
      </c>
      <c r="MD11" s="14" t="e">
        <v>#N/A</v>
      </c>
      <c r="MF11" s="14" t="e">
        <v>#N/A</v>
      </c>
      <c r="MG11" s="14" t="e">
        <v>#N/A</v>
      </c>
      <c r="MI11" s="14" t="e">
        <v>#N/A</v>
      </c>
      <c r="MJ11" s="14" t="e">
        <v>#N/A</v>
      </c>
      <c r="ML11" s="14" t="e">
        <v>#N/A</v>
      </c>
      <c r="MM11" s="14" t="e">
        <v>#N/A</v>
      </c>
      <c r="MO11" s="14" t="e">
        <v>#N/A</v>
      </c>
      <c r="MP11" s="14" t="e">
        <v>#N/A</v>
      </c>
      <c r="MR11" s="14" t="e">
        <v>#N/A</v>
      </c>
      <c r="MS11" s="14" t="e">
        <v>#N/A</v>
      </c>
      <c r="MU11" s="14" t="e">
        <v>#N/A</v>
      </c>
      <c r="MV11" s="14" t="e">
        <v>#N/A</v>
      </c>
      <c r="MW11" s="36" t="e">
        <v>#N/A</v>
      </c>
      <c r="MX11" s="36" t="e">
        <f t="shared" si="0"/>
        <v>#N/A</v>
      </c>
    </row>
    <row r="12" spans="1:363" hidden="1" x14ac:dyDescent="0.25">
      <c r="A12" s="12" t="s">
        <v>64</v>
      </c>
      <c r="B12" s="43" t="s">
        <v>25</v>
      </c>
      <c r="C12" s="12" t="s">
        <v>195</v>
      </c>
      <c r="E12" s="14">
        <v>5</v>
      </c>
      <c r="F12" s="14">
        <v>5.2</v>
      </c>
      <c r="H12" s="14">
        <v>4</v>
      </c>
      <c r="I12" s="14">
        <v>6</v>
      </c>
      <c r="K12" s="14">
        <v>2</v>
      </c>
      <c r="L12" s="14">
        <v>0</v>
      </c>
      <c r="N12" s="14">
        <v>4</v>
      </c>
      <c r="O12" s="14">
        <v>0</v>
      </c>
      <c r="Q12" s="14">
        <v>1</v>
      </c>
      <c r="R12" s="14">
        <v>1.2</v>
      </c>
      <c r="T12" s="14">
        <v>1</v>
      </c>
      <c r="U12" s="14">
        <v>1.3</v>
      </c>
      <c r="W12" s="14">
        <v>1</v>
      </c>
      <c r="X12" s="14">
        <v>0</v>
      </c>
      <c r="Z12" s="14">
        <v>4</v>
      </c>
      <c r="AA12" s="14">
        <v>5</v>
      </c>
      <c r="AF12" s="14">
        <v>2</v>
      </c>
      <c r="AG12" s="14">
        <v>0</v>
      </c>
      <c r="AI12" s="14">
        <v>1</v>
      </c>
      <c r="AJ12" s="14">
        <v>1</v>
      </c>
      <c r="AL12" s="14">
        <v>2</v>
      </c>
      <c r="AM12" s="14">
        <v>0</v>
      </c>
      <c r="AO12" s="14">
        <v>2</v>
      </c>
      <c r="AP12" s="14">
        <v>0</v>
      </c>
      <c r="AR12" s="14">
        <v>2</v>
      </c>
      <c r="AS12" s="14">
        <v>0</v>
      </c>
      <c r="AU12" s="14">
        <v>2</v>
      </c>
      <c r="AV12" s="14">
        <v>0</v>
      </c>
      <c r="AX12" s="14">
        <v>1</v>
      </c>
      <c r="AY12" s="14">
        <v>0</v>
      </c>
      <c r="BG12" s="14">
        <v>1</v>
      </c>
      <c r="BH12" s="14">
        <v>0</v>
      </c>
      <c r="BM12" s="14">
        <v>1</v>
      </c>
      <c r="BN12" s="14">
        <v>0</v>
      </c>
      <c r="BP12" s="14">
        <v>2</v>
      </c>
      <c r="BQ12" s="14">
        <v>2</v>
      </c>
      <c r="BS12" s="14">
        <v>5</v>
      </c>
      <c r="BT12" s="14">
        <v>2.75</v>
      </c>
      <c r="CK12" s="14">
        <v>1</v>
      </c>
      <c r="CL12" s="14">
        <v>0.7</v>
      </c>
      <c r="CN12" s="14">
        <v>1</v>
      </c>
      <c r="CO12" s="14">
        <v>0</v>
      </c>
      <c r="CT12" s="14">
        <v>2</v>
      </c>
      <c r="CU12" s="14">
        <v>0</v>
      </c>
      <c r="CW12" s="14">
        <v>1</v>
      </c>
      <c r="CX12" s="14">
        <v>0</v>
      </c>
      <c r="DC12" s="14">
        <v>2</v>
      </c>
      <c r="DD12" s="14">
        <v>0</v>
      </c>
      <c r="DF12" s="14">
        <v>2</v>
      </c>
      <c r="DG12" s="14">
        <v>2</v>
      </c>
      <c r="DI12" s="14">
        <v>1</v>
      </c>
      <c r="DJ12" s="14">
        <v>2.5</v>
      </c>
      <c r="DL12" s="14">
        <v>0</v>
      </c>
      <c r="DM12" s="14">
        <v>0</v>
      </c>
      <c r="ED12" s="14">
        <v>3</v>
      </c>
      <c r="EE12" s="14">
        <v>0</v>
      </c>
      <c r="ES12" s="14">
        <v>1</v>
      </c>
      <c r="ET12" s="14">
        <v>0</v>
      </c>
      <c r="EV12" s="14">
        <v>1</v>
      </c>
      <c r="EW12" s="14">
        <v>0</v>
      </c>
      <c r="FN12" s="14">
        <v>1</v>
      </c>
      <c r="FO12" s="14">
        <v>0</v>
      </c>
      <c r="FW12" s="14">
        <v>2</v>
      </c>
      <c r="FX12" s="14">
        <v>0</v>
      </c>
      <c r="GC12" s="14">
        <v>2</v>
      </c>
      <c r="GD12" s="14">
        <v>1.6</v>
      </c>
      <c r="GI12" s="14">
        <v>4</v>
      </c>
      <c r="GJ12" s="14">
        <v>0</v>
      </c>
      <c r="GO12" s="14">
        <v>1</v>
      </c>
      <c r="GP12" s="14">
        <v>0</v>
      </c>
      <c r="GR12" s="14" t="e">
        <v>#N/A</v>
      </c>
      <c r="GS12" s="14" t="e">
        <v>#N/A</v>
      </c>
      <c r="GU12" s="14" t="e">
        <v>#N/A</v>
      </c>
      <c r="GV12" s="14" t="e">
        <v>#N/A</v>
      </c>
      <c r="GX12" s="14" t="e">
        <v>#N/A</v>
      </c>
      <c r="GY12" s="14" t="e">
        <v>#N/A</v>
      </c>
      <c r="HA12" s="14" t="e">
        <v>#N/A</v>
      </c>
      <c r="HB12" s="14" t="e">
        <v>#N/A</v>
      </c>
      <c r="HD12" s="14" t="e">
        <v>#N/A</v>
      </c>
      <c r="HE12" s="14" t="e">
        <v>#N/A</v>
      </c>
      <c r="HG12" s="14" t="e">
        <v>#N/A</v>
      </c>
      <c r="HH12" s="14" t="e">
        <v>#N/A</v>
      </c>
      <c r="HJ12" s="14" t="e">
        <v>#N/A</v>
      </c>
      <c r="HK12" s="14" t="e">
        <v>#N/A</v>
      </c>
      <c r="HM12" s="14" t="e">
        <v>#N/A</v>
      </c>
      <c r="HN12" s="14" t="e">
        <v>#N/A</v>
      </c>
      <c r="HP12" s="14" t="e">
        <v>#N/A</v>
      </c>
      <c r="HQ12" s="14" t="e">
        <v>#N/A</v>
      </c>
      <c r="HS12" s="14" t="e">
        <v>#N/A</v>
      </c>
      <c r="HT12" s="14" t="e">
        <v>#N/A</v>
      </c>
      <c r="HV12" s="14" t="e">
        <v>#N/A</v>
      </c>
      <c r="HW12" s="14" t="e">
        <v>#N/A</v>
      </c>
      <c r="HY12" s="14" t="e">
        <v>#N/A</v>
      </c>
      <c r="HZ12" s="14" t="e">
        <v>#N/A</v>
      </c>
      <c r="IB12" s="14" t="e">
        <v>#N/A</v>
      </c>
      <c r="IC12" s="14" t="e">
        <v>#N/A</v>
      </c>
      <c r="IE12" s="14" t="e">
        <v>#N/A</v>
      </c>
      <c r="IF12" s="14" t="e">
        <v>#N/A</v>
      </c>
      <c r="IH12" s="14" t="e">
        <v>#N/A</v>
      </c>
      <c r="II12" s="14" t="e">
        <v>#N/A</v>
      </c>
      <c r="IK12" s="14" t="e">
        <v>#N/A</v>
      </c>
      <c r="IL12" s="14" t="e">
        <v>#N/A</v>
      </c>
      <c r="IN12" s="14" t="e">
        <v>#N/A</v>
      </c>
      <c r="IO12" s="14" t="e">
        <v>#N/A</v>
      </c>
      <c r="IQ12" s="14" t="e">
        <v>#N/A</v>
      </c>
      <c r="IR12" s="14" t="e">
        <v>#N/A</v>
      </c>
      <c r="IT12" s="14" t="e">
        <v>#N/A</v>
      </c>
      <c r="IU12" s="14" t="e">
        <v>#N/A</v>
      </c>
      <c r="IW12" s="14" t="e">
        <v>#N/A</v>
      </c>
      <c r="IX12" s="14" t="e">
        <v>#N/A</v>
      </c>
      <c r="LZ12" s="14" t="e">
        <v>#N/A</v>
      </c>
      <c r="MA12" s="14" t="e">
        <v>#N/A</v>
      </c>
      <c r="MC12" s="14" t="e">
        <v>#N/A</v>
      </c>
      <c r="MD12" s="14" t="e">
        <v>#N/A</v>
      </c>
      <c r="MF12" s="14" t="e">
        <v>#N/A</v>
      </c>
      <c r="MG12" s="14" t="e">
        <v>#N/A</v>
      </c>
      <c r="MI12" s="14" t="e">
        <v>#N/A</v>
      </c>
      <c r="MJ12" s="14" t="e">
        <v>#N/A</v>
      </c>
      <c r="ML12" s="14" t="e">
        <v>#N/A</v>
      </c>
      <c r="MM12" s="14" t="e">
        <v>#N/A</v>
      </c>
      <c r="MO12" s="14" t="e">
        <v>#N/A</v>
      </c>
      <c r="MP12" s="14" t="e">
        <v>#N/A</v>
      </c>
      <c r="MR12" s="14" t="e">
        <v>#N/A</v>
      </c>
      <c r="MS12" s="14" t="e">
        <v>#N/A</v>
      </c>
      <c r="MU12" s="14" t="e">
        <v>#N/A</v>
      </c>
      <c r="MV12" s="14" t="e">
        <v>#N/A</v>
      </c>
      <c r="MW12" s="36" t="e">
        <v>#N/A</v>
      </c>
      <c r="MX12" s="36" t="e">
        <f t="shared" si="0"/>
        <v>#N/A</v>
      </c>
    </row>
    <row r="13" spans="1:363" ht="15" customHeight="1" x14ac:dyDescent="0.25">
      <c r="A13" s="12" t="s">
        <v>384</v>
      </c>
      <c r="B13" s="43" t="s">
        <v>385</v>
      </c>
      <c r="C13" s="12" t="s">
        <v>399</v>
      </c>
      <c r="MH13" s="14">
        <v>20</v>
      </c>
      <c r="ML13" s="14">
        <v>2</v>
      </c>
      <c r="MM13" s="14">
        <v>0</v>
      </c>
      <c r="MO13" s="14">
        <v>5</v>
      </c>
      <c r="MP13" s="14">
        <v>11</v>
      </c>
      <c r="MR13" s="14">
        <v>1</v>
      </c>
      <c r="MS13" s="14">
        <v>4</v>
      </c>
      <c r="MU13" s="14">
        <v>1</v>
      </c>
      <c r="MV13" s="14">
        <v>0</v>
      </c>
      <c r="MW13" s="36">
        <v>27</v>
      </c>
      <c r="MX13" s="36">
        <f t="shared" si="0"/>
        <v>26</v>
      </c>
    </row>
    <row r="14" spans="1:363" hidden="1" x14ac:dyDescent="0.25">
      <c r="A14" s="12" t="s">
        <v>55</v>
      </c>
      <c r="B14" s="43" t="s">
        <v>31</v>
      </c>
      <c r="C14" s="12" t="s">
        <v>194</v>
      </c>
      <c r="E14" s="14">
        <v>2</v>
      </c>
      <c r="F14" s="14">
        <v>3.25</v>
      </c>
      <c r="H14" s="14">
        <v>1</v>
      </c>
      <c r="I14" s="14">
        <v>0</v>
      </c>
      <c r="K14" s="14">
        <v>5</v>
      </c>
      <c r="L14" s="14">
        <v>0</v>
      </c>
      <c r="N14" s="14">
        <v>2</v>
      </c>
      <c r="O14" s="14">
        <v>5.5</v>
      </c>
      <c r="Q14" s="14">
        <v>3</v>
      </c>
      <c r="R14" s="14">
        <v>0.9</v>
      </c>
      <c r="T14" s="14">
        <v>3</v>
      </c>
      <c r="U14" s="14">
        <v>2.5</v>
      </c>
      <c r="W14" s="14">
        <v>2</v>
      </c>
      <c r="X14" s="14">
        <v>0</v>
      </c>
      <c r="Z14" s="14">
        <v>2</v>
      </c>
      <c r="AA14" s="14">
        <v>0</v>
      </c>
      <c r="AC14" s="14">
        <v>3</v>
      </c>
      <c r="AD14" s="14">
        <v>0</v>
      </c>
      <c r="AF14" s="14">
        <v>2</v>
      </c>
      <c r="AG14" s="14">
        <v>2.2999999999999998</v>
      </c>
      <c r="AI14" s="14">
        <v>3</v>
      </c>
      <c r="AJ14" s="14">
        <v>3.05</v>
      </c>
      <c r="AL14" s="14">
        <v>2</v>
      </c>
      <c r="AM14" s="14">
        <v>0</v>
      </c>
      <c r="AO14" s="14">
        <v>1</v>
      </c>
      <c r="AP14" s="14">
        <v>0</v>
      </c>
      <c r="AR14" s="14">
        <v>2</v>
      </c>
      <c r="AS14" s="14">
        <v>7.5</v>
      </c>
      <c r="AU14" s="14">
        <v>4</v>
      </c>
      <c r="AV14" s="14">
        <v>2.5</v>
      </c>
      <c r="AX14" s="14">
        <v>2</v>
      </c>
      <c r="AY14" s="14">
        <v>0</v>
      </c>
      <c r="BA14" s="14">
        <v>3</v>
      </c>
      <c r="BB14" s="14">
        <v>5.9</v>
      </c>
      <c r="BD14" s="14">
        <v>2</v>
      </c>
      <c r="BE14" s="14">
        <v>1.8</v>
      </c>
      <c r="BG14" s="14">
        <v>2</v>
      </c>
      <c r="BH14" s="14">
        <v>7.5</v>
      </c>
      <c r="BJ14" s="14">
        <v>2</v>
      </c>
      <c r="BK14" s="14">
        <v>0</v>
      </c>
      <c r="BM14" s="14">
        <v>2</v>
      </c>
      <c r="BN14" s="14">
        <v>2</v>
      </c>
      <c r="BP14" s="14">
        <v>3</v>
      </c>
      <c r="BQ14" s="14">
        <v>0.9</v>
      </c>
      <c r="BS14" s="14">
        <v>2</v>
      </c>
      <c r="BT14" s="14">
        <v>4.5</v>
      </c>
      <c r="BV14" s="14">
        <v>3</v>
      </c>
      <c r="BW14" s="14">
        <v>4</v>
      </c>
      <c r="BY14" s="14">
        <v>1</v>
      </c>
      <c r="BZ14" s="14">
        <v>0</v>
      </c>
      <c r="CE14" s="14">
        <v>2</v>
      </c>
      <c r="CF14" s="14">
        <v>0</v>
      </c>
      <c r="CK14" s="14">
        <v>1</v>
      </c>
      <c r="CL14" s="14">
        <v>0</v>
      </c>
      <c r="CQ14" s="14">
        <v>4</v>
      </c>
      <c r="CR14" s="14">
        <v>0.7</v>
      </c>
      <c r="CT14" s="14">
        <v>2</v>
      </c>
      <c r="CU14" s="14">
        <v>0</v>
      </c>
      <c r="CW14" s="14">
        <v>1</v>
      </c>
      <c r="CX14" s="14">
        <v>0</v>
      </c>
      <c r="CZ14" s="14">
        <v>2</v>
      </c>
      <c r="DA14" s="14">
        <v>0</v>
      </c>
      <c r="DC14" s="14">
        <v>1</v>
      </c>
      <c r="DD14" s="14">
        <v>2.5</v>
      </c>
      <c r="DF14" s="14">
        <v>2</v>
      </c>
      <c r="DG14" s="14">
        <v>0.8</v>
      </c>
      <c r="DI14" s="14">
        <v>1</v>
      </c>
      <c r="DJ14" s="14">
        <v>3</v>
      </c>
      <c r="DL14" s="14">
        <v>2</v>
      </c>
      <c r="DM14" s="14">
        <v>0</v>
      </c>
      <c r="DO14" s="14">
        <v>3</v>
      </c>
      <c r="DP14" s="14">
        <v>1</v>
      </c>
      <c r="DR14" s="14">
        <v>1</v>
      </c>
      <c r="DS14" s="14">
        <v>3</v>
      </c>
      <c r="DU14" s="14">
        <v>1</v>
      </c>
      <c r="DV14" s="14">
        <v>0</v>
      </c>
      <c r="DX14" s="14">
        <v>2</v>
      </c>
      <c r="DY14" s="14">
        <v>0</v>
      </c>
      <c r="EG14" s="14" t="e">
        <v>#N/A</v>
      </c>
      <c r="EH14" s="14" t="e">
        <v>#N/A</v>
      </c>
      <c r="EJ14" s="14" t="e">
        <v>#N/A</v>
      </c>
      <c r="EK14" s="14" t="e">
        <v>#N/A</v>
      </c>
      <c r="EM14" s="14" t="e">
        <v>#N/A</v>
      </c>
      <c r="EN14" s="14" t="e">
        <v>#N/A</v>
      </c>
      <c r="EP14" s="14" t="e">
        <v>#N/A</v>
      </c>
      <c r="EQ14" s="14" t="e">
        <v>#N/A</v>
      </c>
      <c r="ES14" s="14" t="e">
        <v>#N/A</v>
      </c>
      <c r="ET14" s="14" t="e">
        <v>#N/A</v>
      </c>
      <c r="EV14" s="14" t="e">
        <v>#N/A</v>
      </c>
      <c r="EW14" s="14" t="e">
        <v>#N/A</v>
      </c>
      <c r="EY14" s="14" t="e">
        <v>#N/A</v>
      </c>
      <c r="EZ14" s="14" t="e">
        <v>#N/A</v>
      </c>
      <c r="FB14" s="14" t="e">
        <v>#N/A</v>
      </c>
      <c r="FC14" s="14" t="e">
        <v>#N/A</v>
      </c>
      <c r="FE14" s="14" t="e">
        <v>#N/A</v>
      </c>
      <c r="FF14" s="14" t="e">
        <v>#N/A</v>
      </c>
      <c r="FH14" s="14" t="e">
        <v>#N/A</v>
      </c>
      <c r="FI14" s="14" t="e">
        <v>#N/A</v>
      </c>
      <c r="FK14" s="14" t="e">
        <v>#N/A</v>
      </c>
      <c r="FL14" s="14" t="e">
        <v>#N/A</v>
      </c>
      <c r="FN14" s="14" t="e">
        <v>#N/A</v>
      </c>
      <c r="FO14" s="14" t="e">
        <v>#N/A</v>
      </c>
      <c r="FQ14" s="14" t="e">
        <v>#N/A</v>
      </c>
      <c r="FR14" s="14" t="e">
        <v>#N/A</v>
      </c>
      <c r="FT14" s="14" t="e">
        <v>#N/A</v>
      </c>
      <c r="FU14" s="14" t="e">
        <v>#N/A</v>
      </c>
      <c r="FW14" s="14" t="e">
        <v>#N/A</v>
      </c>
      <c r="FX14" s="14" t="e">
        <v>#N/A</v>
      </c>
      <c r="FZ14" s="14" t="e">
        <v>#N/A</v>
      </c>
      <c r="GA14" s="14" t="e">
        <v>#N/A</v>
      </c>
      <c r="GC14" s="14" t="e">
        <v>#N/A</v>
      </c>
      <c r="GD14" s="14" t="e">
        <v>#N/A</v>
      </c>
      <c r="GF14" s="14" t="e">
        <v>#N/A</v>
      </c>
      <c r="GG14" s="14" t="e">
        <v>#N/A</v>
      </c>
      <c r="GI14" s="14" t="e">
        <v>#N/A</v>
      </c>
      <c r="GJ14" s="14" t="e">
        <v>#N/A</v>
      </c>
      <c r="GL14" s="14" t="e">
        <v>#N/A</v>
      </c>
      <c r="GM14" s="14" t="e">
        <v>#N/A</v>
      </c>
      <c r="GO14" s="14" t="e">
        <v>#N/A</v>
      </c>
      <c r="GP14" s="14" t="e">
        <v>#N/A</v>
      </c>
      <c r="GR14" s="14" t="e">
        <v>#N/A</v>
      </c>
      <c r="GS14" s="14" t="e">
        <v>#N/A</v>
      </c>
      <c r="GU14" s="14" t="e">
        <v>#N/A</v>
      </c>
      <c r="GV14" s="14" t="e">
        <v>#N/A</v>
      </c>
      <c r="GX14" s="14" t="e">
        <v>#N/A</v>
      </c>
      <c r="GY14" s="14" t="e">
        <v>#N/A</v>
      </c>
      <c r="HA14" s="14" t="e">
        <v>#N/A</v>
      </c>
      <c r="HB14" s="14" t="e">
        <v>#N/A</v>
      </c>
      <c r="HD14" s="14" t="e">
        <v>#N/A</v>
      </c>
      <c r="HE14" s="14" t="e">
        <v>#N/A</v>
      </c>
      <c r="HG14" s="14" t="e">
        <v>#N/A</v>
      </c>
      <c r="HH14" s="14" t="e">
        <v>#N/A</v>
      </c>
      <c r="HJ14" s="14" t="e">
        <v>#N/A</v>
      </c>
      <c r="HK14" s="14" t="e">
        <v>#N/A</v>
      </c>
      <c r="HM14" s="14" t="e">
        <v>#N/A</v>
      </c>
      <c r="HN14" s="14" t="e">
        <v>#N/A</v>
      </c>
      <c r="HP14" s="14" t="e">
        <v>#N/A</v>
      </c>
      <c r="HQ14" s="14" t="e">
        <v>#N/A</v>
      </c>
      <c r="HS14" s="14" t="e">
        <v>#N/A</v>
      </c>
      <c r="HT14" s="14" t="e">
        <v>#N/A</v>
      </c>
      <c r="HV14" s="14" t="e">
        <v>#N/A</v>
      </c>
      <c r="HW14" s="14" t="e">
        <v>#N/A</v>
      </c>
      <c r="HY14" s="14" t="e">
        <v>#N/A</v>
      </c>
      <c r="HZ14" s="14" t="e">
        <v>#N/A</v>
      </c>
      <c r="IB14" s="14" t="e">
        <v>#N/A</v>
      </c>
      <c r="IC14" s="14" t="e">
        <v>#N/A</v>
      </c>
      <c r="IE14" s="14" t="e">
        <v>#N/A</v>
      </c>
      <c r="IF14" s="14" t="e">
        <v>#N/A</v>
      </c>
      <c r="IH14" s="14" t="e">
        <v>#N/A</v>
      </c>
      <c r="II14" s="14" t="e">
        <v>#N/A</v>
      </c>
      <c r="IK14" s="14" t="e">
        <v>#N/A</v>
      </c>
      <c r="IL14" s="14" t="e">
        <v>#N/A</v>
      </c>
      <c r="IN14" s="14" t="e">
        <v>#N/A</v>
      </c>
      <c r="IO14" s="14" t="e">
        <v>#N/A</v>
      </c>
      <c r="IQ14" s="14" t="e">
        <v>#N/A</v>
      </c>
      <c r="IR14" s="14" t="e">
        <v>#N/A</v>
      </c>
      <c r="IT14" s="14" t="e">
        <v>#N/A</v>
      </c>
      <c r="IU14" s="14" t="e">
        <v>#N/A</v>
      </c>
      <c r="IW14" s="14" t="e">
        <v>#N/A</v>
      </c>
      <c r="IX14" s="14" t="e">
        <v>#N/A</v>
      </c>
      <c r="LZ14" s="14" t="e">
        <v>#N/A</v>
      </c>
      <c r="MA14" s="14" t="e">
        <v>#N/A</v>
      </c>
      <c r="MC14" s="14" t="e">
        <v>#N/A</v>
      </c>
      <c r="MD14" s="14" t="e">
        <v>#N/A</v>
      </c>
      <c r="MF14" s="14" t="e">
        <v>#N/A</v>
      </c>
      <c r="MG14" s="14" t="e">
        <v>#N/A</v>
      </c>
      <c r="MI14" s="14" t="e">
        <v>#N/A</v>
      </c>
      <c r="MJ14" s="14" t="e">
        <v>#N/A</v>
      </c>
      <c r="ML14" s="14" t="e">
        <v>#N/A</v>
      </c>
      <c r="MM14" s="14" t="e">
        <v>#N/A</v>
      </c>
      <c r="MO14" s="14" t="e">
        <v>#N/A</v>
      </c>
      <c r="MP14" s="14" t="e">
        <v>#N/A</v>
      </c>
      <c r="MR14" s="14" t="e">
        <v>#N/A</v>
      </c>
      <c r="MS14" s="14" t="e">
        <v>#N/A</v>
      </c>
      <c r="MU14" s="14" t="e">
        <v>#N/A</v>
      </c>
      <c r="MV14" s="14" t="e">
        <v>#N/A</v>
      </c>
      <c r="MW14" s="36" t="e">
        <v>#N/A</v>
      </c>
      <c r="MX14" s="36" t="e">
        <f t="shared" si="0"/>
        <v>#N/A</v>
      </c>
    </row>
    <row r="15" spans="1:363" hidden="1" x14ac:dyDescent="0.25">
      <c r="A15" s="12" t="s">
        <v>58</v>
      </c>
      <c r="B15" s="43" t="s">
        <v>42</v>
      </c>
      <c r="C15" s="12" t="s">
        <v>193</v>
      </c>
      <c r="E15" s="14">
        <v>4</v>
      </c>
      <c r="F15" s="14">
        <v>1.05</v>
      </c>
      <c r="H15" s="14">
        <v>2</v>
      </c>
      <c r="I15" s="14">
        <v>3</v>
      </c>
      <c r="K15" s="14">
        <v>3</v>
      </c>
      <c r="L15" s="14">
        <v>0</v>
      </c>
      <c r="N15" s="14">
        <v>5</v>
      </c>
      <c r="O15" s="14">
        <v>1</v>
      </c>
      <c r="Q15" s="14">
        <v>3</v>
      </c>
      <c r="R15" s="14">
        <v>0.8</v>
      </c>
      <c r="S15" s="14">
        <v>10</v>
      </c>
      <c r="T15" s="14">
        <v>5</v>
      </c>
      <c r="U15" s="14">
        <v>1</v>
      </c>
      <c r="W15" s="14">
        <v>4</v>
      </c>
      <c r="X15" s="14">
        <v>7</v>
      </c>
      <c r="Z15" s="14">
        <v>3</v>
      </c>
      <c r="AA15" s="14">
        <v>0</v>
      </c>
      <c r="AC15" s="14">
        <v>3</v>
      </c>
      <c r="AD15" s="14">
        <v>6.25</v>
      </c>
      <c r="AE15" s="14">
        <v>10</v>
      </c>
      <c r="AF15" s="14">
        <v>5</v>
      </c>
      <c r="AG15" s="14">
        <v>6.05</v>
      </c>
      <c r="AI15" s="14">
        <v>5</v>
      </c>
      <c r="AJ15" s="14">
        <v>0.8</v>
      </c>
      <c r="AL15" s="14">
        <v>3</v>
      </c>
      <c r="AM15" s="14">
        <v>0</v>
      </c>
      <c r="AO15" s="14">
        <v>4</v>
      </c>
      <c r="AP15" s="14">
        <v>5.5</v>
      </c>
      <c r="AR15" s="14">
        <v>5</v>
      </c>
      <c r="AS15" s="14">
        <v>5.3</v>
      </c>
      <c r="AU15" s="14">
        <v>4</v>
      </c>
      <c r="AV15" s="14">
        <v>0</v>
      </c>
      <c r="AX15" s="14">
        <v>5</v>
      </c>
      <c r="AY15" s="14">
        <v>1</v>
      </c>
      <c r="BA15" s="14">
        <v>5</v>
      </c>
      <c r="BB15" s="14">
        <v>2</v>
      </c>
      <c r="BD15" s="14">
        <v>4</v>
      </c>
      <c r="BE15" s="14">
        <v>2</v>
      </c>
      <c r="BG15" s="14">
        <v>3</v>
      </c>
      <c r="BH15" s="14">
        <v>1.8</v>
      </c>
      <c r="BJ15" s="14">
        <v>2</v>
      </c>
      <c r="BK15" s="14">
        <v>0</v>
      </c>
      <c r="EG15" s="14" t="e">
        <v>#N/A</v>
      </c>
      <c r="EH15" s="14" t="e">
        <v>#N/A</v>
      </c>
      <c r="EJ15" s="14" t="e">
        <v>#N/A</v>
      </c>
      <c r="EK15" s="14" t="e">
        <v>#N/A</v>
      </c>
      <c r="EM15" s="14" t="e">
        <v>#N/A</v>
      </c>
      <c r="EN15" s="14" t="e">
        <v>#N/A</v>
      </c>
      <c r="EP15" s="14" t="e">
        <v>#N/A</v>
      </c>
      <c r="EQ15" s="14" t="e">
        <v>#N/A</v>
      </c>
      <c r="ES15" s="14" t="e">
        <v>#N/A</v>
      </c>
      <c r="ET15" s="14" t="e">
        <v>#N/A</v>
      </c>
      <c r="EV15" s="14" t="e">
        <v>#N/A</v>
      </c>
      <c r="EW15" s="14" t="e">
        <v>#N/A</v>
      </c>
      <c r="EY15" s="14" t="e">
        <v>#N/A</v>
      </c>
      <c r="EZ15" s="14" t="e">
        <v>#N/A</v>
      </c>
      <c r="FB15" s="14" t="e">
        <v>#N/A</v>
      </c>
      <c r="FC15" s="14" t="e">
        <v>#N/A</v>
      </c>
      <c r="FE15" s="14" t="e">
        <v>#N/A</v>
      </c>
      <c r="FF15" s="14" t="e">
        <v>#N/A</v>
      </c>
      <c r="FH15" s="14" t="e">
        <v>#N/A</v>
      </c>
      <c r="FI15" s="14" t="e">
        <v>#N/A</v>
      </c>
      <c r="FK15" s="14" t="e">
        <v>#N/A</v>
      </c>
      <c r="FL15" s="14" t="e">
        <v>#N/A</v>
      </c>
      <c r="FN15" s="14" t="e">
        <v>#N/A</v>
      </c>
      <c r="FO15" s="14" t="e">
        <v>#N/A</v>
      </c>
      <c r="FQ15" s="14" t="e">
        <v>#N/A</v>
      </c>
      <c r="FR15" s="14" t="e">
        <v>#N/A</v>
      </c>
      <c r="FT15" s="14" t="e">
        <v>#N/A</v>
      </c>
      <c r="FU15" s="14" t="e">
        <v>#N/A</v>
      </c>
      <c r="FW15" s="14" t="e">
        <v>#N/A</v>
      </c>
      <c r="FX15" s="14" t="e">
        <v>#N/A</v>
      </c>
      <c r="FZ15" s="14" t="e">
        <v>#N/A</v>
      </c>
      <c r="GA15" s="14" t="e">
        <v>#N/A</v>
      </c>
      <c r="GC15" s="14" t="e">
        <v>#N/A</v>
      </c>
      <c r="GD15" s="14" t="e">
        <v>#N/A</v>
      </c>
      <c r="GF15" s="14" t="e">
        <v>#N/A</v>
      </c>
      <c r="GG15" s="14" t="e">
        <v>#N/A</v>
      </c>
      <c r="GI15" s="14" t="e">
        <v>#N/A</v>
      </c>
      <c r="GJ15" s="14" t="e">
        <v>#N/A</v>
      </c>
      <c r="GL15" s="14" t="e">
        <v>#N/A</v>
      </c>
      <c r="GM15" s="14" t="e">
        <v>#N/A</v>
      </c>
      <c r="GO15" s="14" t="e">
        <v>#N/A</v>
      </c>
      <c r="GP15" s="14" t="e">
        <v>#N/A</v>
      </c>
      <c r="GR15" s="14" t="e">
        <v>#N/A</v>
      </c>
      <c r="GS15" s="14" t="e">
        <v>#N/A</v>
      </c>
      <c r="GU15" s="14" t="e">
        <v>#N/A</v>
      </c>
      <c r="GV15" s="14" t="e">
        <v>#N/A</v>
      </c>
      <c r="GX15" s="14" t="e">
        <v>#N/A</v>
      </c>
      <c r="GY15" s="14" t="e">
        <v>#N/A</v>
      </c>
      <c r="HA15" s="14" t="e">
        <v>#N/A</v>
      </c>
      <c r="HB15" s="14" t="e">
        <v>#N/A</v>
      </c>
      <c r="HD15" s="14" t="e">
        <v>#N/A</v>
      </c>
      <c r="HE15" s="14" t="e">
        <v>#N/A</v>
      </c>
      <c r="HG15" s="14" t="e">
        <v>#N/A</v>
      </c>
      <c r="HH15" s="14" t="e">
        <v>#N/A</v>
      </c>
      <c r="HJ15" s="14" t="e">
        <v>#N/A</v>
      </c>
      <c r="HK15" s="14" t="e">
        <v>#N/A</v>
      </c>
      <c r="HM15" s="14" t="e">
        <v>#N/A</v>
      </c>
      <c r="HN15" s="14" t="e">
        <v>#N/A</v>
      </c>
      <c r="HP15" s="14" t="e">
        <v>#N/A</v>
      </c>
      <c r="HQ15" s="14" t="e">
        <v>#N/A</v>
      </c>
      <c r="HS15" s="14" t="e">
        <v>#N/A</v>
      </c>
      <c r="HT15" s="14" t="e">
        <v>#N/A</v>
      </c>
      <c r="HV15" s="14" t="e">
        <v>#N/A</v>
      </c>
      <c r="HW15" s="14" t="e">
        <v>#N/A</v>
      </c>
      <c r="HY15" s="14" t="e">
        <v>#N/A</v>
      </c>
      <c r="HZ15" s="14" t="e">
        <v>#N/A</v>
      </c>
      <c r="IB15" s="14" t="e">
        <v>#N/A</v>
      </c>
      <c r="IC15" s="14" t="e">
        <v>#N/A</v>
      </c>
      <c r="IE15" s="14" t="e">
        <v>#N/A</v>
      </c>
      <c r="IF15" s="14" t="e">
        <v>#N/A</v>
      </c>
      <c r="IH15" s="14" t="e">
        <v>#N/A</v>
      </c>
      <c r="II15" s="14" t="e">
        <v>#N/A</v>
      </c>
      <c r="IK15" s="14" t="e">
        <v>#N/A</v>
      </c>
      <c r="IL15" s="14" t="e">
        <v>#N/A</v>
      </c>
      <c r="IN15" s="14" t="e">
        <v>#N/A</v>
      </c>
      <c r="IO15" s="14" t="e">
        <v>#N/A</v>
      </c>
      <c r="IQ15" s="14" t="e">
        <v>#N/A</v>
      </c>
      <c r="IR15" s="14" t="e">
        <v>#N/A</v>
      </c>
      <c r="IT15" s="14" t="e">
        <v>#N/A</v>
      </c>
      <c r="IU15" s="14" t="e">
        <v>#N/A</v>
      </c>
      <c r="IW15" s="14" t="e">
        <v>#N/A</v>
      </c>
      <c r="IX15" s="14" t="e">
        <v>#N/A</v>
      </c>
      <c r="LZ15" s="14" t="e">
        <v>#N/A</v>
      </c>
      <c r="MA15" s="14" t="e">
        <v>#N/A</v>
      </c>
      <c r="MC15" s="14" t="e">
        <v>#N/A</v>
      </c>
      <c r="MD15" s="14" t="e">
        <v>#N/A</v>
      </c>
      <c r="MF15" s="14" t="e">
        <v>#N/A</v>
      </c>
      <c r="MG15" s="14" t="e">
        <v>#N/A</v>
      </c>
      <c r="MI15" s="14" t="e">
        <v>#N/A</v>
      </c>
      <c r="MJ15" s="14" t="e">
        <v>#N/A</v>
      </c>
      <c r="ML15" s="14" t="e">
        <v>#N/A</v>
      </c>
      <c r="MM15" s="14" t="e">
        <v>#N/A</v>
      </c>
      <c r="MO15" s="14" t="e">
        <v>#N/A</v>
      </c>
      <c r="MP15" s="14" t="e">
        <v>#N/A</v>
      </c>
      <c r="MR15" s="14" t="e">
        <v>#N/A</v>
      </c>
      <c r="MS15" s="14" t="e">
        <v>#N/A</v>
      </c>
      <c r="MU15" s="14" t="e">
        <v>#N/A</v>
      </c>
      <c r="MV15" s="14" t="e">
        <v>#N/A</v>
      </c>
      <c r="MW15" s="36" t="e">
        <v>#N/A</v>
      </c>
      <c r="MX15" s="36" t="e">
        <f t="shared" si="0"/>
        <v>#N/A</v>
      </c>
    </row>
    <row r="16" spans="1:363" hidden="1" x14ac:dyDescent="0.25">
      <c r="A16" s="12" t="s">
        <v>71</v>
      </c>
      <c r="B16" s="43" t="s">
        <v>40</v>
      </c>
      <c r="C16" s="12" t="s">
        <v>192</v>
      </c>
      <c r="E16" s="14">
        <v>3</v>
      </c>
      <c r="F16" s="14">
        <v>0</v>
      </c>
      <c r="J16" s="37">
        <v>-24.2</v>
      </c>
      <c r="EG16" s="14" t="e">
        <v>#N/A</v>
      </c>
      <c r="EH16" s="14" t="e">
        <v>#N/A</v>
      </c>
      <c r="EJ16" s="14" t="e">
        <v>#N/A</v>
      </c>
      <c r="EK16" s="14" t="e">
        <v>#N/A</v>
      </c>
      <c r="EM16" s="14" t="e">
        <v>#N/A</v>
      </c>
      <c r="EN16" s="14" t="e">
        <v>#N/A</v>
      </c>
      <c r="EP16" s="14" t="e">
        <v>#N/A</v>
      </c>
      <c r="EQ16" s="14" t="e">
        <v>#N/A</v>
      </c>
      <c r="ES16" s="14" t="e">
        <v>#N/A</v>
      </c>
      <c r="ET16" s="14" t="e">
        <v>#N/A</v>
      </c>
      <c r="EV16" s="14" t="e">
        <v>#N/A</v>
      </c>
      <c r="EW16" s="14" t="e">
        <v>#N/A</v>
      </c>
      <c r="EY16" s="14" t="e">
        <v>#N/A</v>
      </c>
      <c r="EZ16" s="14" t="e">
        <v>#N/A</v>
      </c>
      <c r="FB16" s="14" t="e">
        <v>#N/A</v>
      </c>
      <c r="FC16" s="14" t="e">
        <v>#N/A</v>
      </c>
      <c r="FE16" s="14" t="e">
        <v>#N/A</v>
      </c>
      <c r="FF16" s="14" t="e">
        <v>#N/A</v>
      </c>
      <c r="FH16" s="14" t="e">
        <v>#N/A</v>
      </c>
      <c r="FI16" s="14" t="e">
        <v>#N/A</v>
      </c>
      <c r="FK16" s="14" t="e">
        <v>#N/A</v>
      </c>
      <c r="FL16" s="14" t="e">
        <v>#N/A</v>
      </c>
      <c r="FN16" s="14" t="e">
        <v>#N/A</v>
      </c>
      <c r="FO16" s="14" t="e">
        <v>#N/A</v>
      </c>
      <c r="FQ16" s="14" t="e">
        <v>#N/A</v>
      </c>
      <c r="FR16" s="14" t="e">
        <v>#N/A</v>
      </c>
      <c r="FT16" s="14" t="e">
        <v>#N/A</v>
      </c>
      <c r="FU16" s="14" t="e">
        <v>#N/A</v>
      </c>
      <c r="FW16" s="14" t="e">
        <v>#N/A</v>
      </c>
      <c r="FX16" s="14" t="e">
        <v>#N/A</v>
      </c>
      <c r="FZ16" s="14" t="e">
        <v>#N/A</v>
      </c>
      <c r="GA16" s="14" t="e">
        <v>#N/A</v>
      </c>
      <c r="GC16" s="14" t="e">
        <v>#N/A</v>
      </c>
      <c r="GD16" s="14" t="e">
        <v>#N/A</v>
      </c>
      <c r="GF16" s="14" t="e">
        <v>#N/A</v>
      </c>
      <c r="GG16" s="14" t="e">
        <v>#N/A</v>
      </c>
      <c r="GI16" s="14" t="e">
        <v>#N/A</v>
      </c>
      <c r="GJ16" s="14" t="e">
        <v>#N/A</v>
      </c>
      <c r="GL16" s="14" t="e">
        <v>#N/A</v>
      </c>
      <c r="GM16" s="14" t="e">
        <v>#N/A</v>
      </c>
      <c r="GO16" s="14" t="e">
        <v>#N/A</v>
      </c>
      <c r="GP16" s="14" t="e">
        <v>#N/A</v>
      </c>
      <c r="GR16" s="14" t="e">
        <v>#N/A</v>
      </c>
      <c r="GS16" s="14" t="e">
        <v>#N/A</v>
      </c>
      <c r="GU16" s="14" t="e">
        <v>#N/A</v>
      </c>
      <c r="GV16" s="14" t="e">
        <v>#N/A</v>
      </c>
      <c r="GX16" s="14" t="e">
        <v>#N/A</v>
      </c>
      <c r="GY16" s="14" t="e">
        <v>#N/A</v>
      </c>
      <c r="HA16" s="14" t="e">
        <v>#N/A</v>
      </c>
      <c r="HB16" s="14" t="e">
        <v>#N/A</v>
      </c>
      <c r="HD16" s="14" t="e">
        <v>#N/A</v>
      </c>
      <c r="HE16" s="14" t="e">
        <v>#N/A</v>
      </c>
      <c r="HG16" s="14" t="e">
        <v>#N/A</v>
      </c>
      <c r="HH16" s="14" t="e">
        <v>#N/A</v>
      </c>
      <c r="HJ16" s="14" t="e">
        <v>#N/A</v>
      </c>
      <c r="HK16" s="14" t="e">
        <v>#N/A</v>
      </c>
      <c r="HM16" s="14" t="e">
        <v>#N/A</v>
      </c>
      <c r="HN16" s="14" t="e">
        <v>#N/A</v>
      </c>
      <c r="HP16" s="14" t="e">
        <v>#N/A</v>
      </c>
      <c r="HQ16" s="14" t="e">
        <v>#N/A</v>
      </c>
      <c r="HS16" s="14" t="e">
        <v>#N/A</v>
      </c>
      <c r="HT16" s="14" t="e">
        <v>#N/A</v>
      </c>
      <c r="HV16" s="14" t="e">
        <v>#N/A</v>
      </c>
      <c r="HW16" s="14" t="e">
        <v>#N/A</v>
      </c>
      <c r="HY16" s="14" t="e">
        <v>#N/A</v>
      </c>
      <c r="HZ16" s="14" t="e">
        <v>#N/A</v>
      </c>
      <c r="IB16" s="14" t="e">
        <v>#N/A</v>
      </c>
      <c r="IC16" s="14" t="e">
        <v>#N/A</v>
      </c>
      <c r="IE16" s="14" t="e">
        <v>#N/A</v>
      </c>
      <c r="IF16" s="14" t="e">
        <v>#N/A</v>
      </c>
      <c r="IH16" s="14" t="e">
        <v>#N/A</v>
      </c>
      <c r="II16" s="14" t="e">
        <v>#N/A</v>
      </c>
      <c r="IK16" s="14" t="e">
        <v>#N/A</v>
      </c>
      <c r="IL16" s="14" t="e">
        <v>#N/A</v>
      </c>
      <c r="IN16" s="14" t="e">
        <v>#N/A</v>
      </c>
      <c r="IO16" s="14" t="e">
        <v>#N/A</v>
      </c>
      <c r="IQ16" s="14" t="e">
        <v>#N/A</v>
      </c>
      <c r="IR16" s="14" t="e">
        <v>#N/A</v>
      </c>
      <c r="IT16" s="14" t="e">
        <v>#N/A</v>
      </c>
      <c r="IU16" s="14" t="e">
        <v>#N/A</v>
      </c>
      <c r="IW16" s="14" t="e">
        <v>#N/A</v>
      </c>
      <c r="IX16" s="14" t="e">
        <v>#N/A</v>
      </c>
      <c r="LZ16" s="14" t="e">
        <v>#N/A</v>
      </c>
      <c r="MA16" s="14" t="e">
        <v>#N/A</v>
      </c>
      <c r="MC16" s="14" t="e">
        <v>#N/A</v>
      </c>
      <c r="MD16" s="14" t="e">
        <v>#N/A</v>
      </c>
      <c r="MF16" s="14" t="e">
        <v>#N/A</v>
      </c>
      <c r="MG16" s="14" t="e">
        <v>#N/A</v>
      </c>
      <c r="MI16" s="14" t="e">
        <v>#N/A</v>
      </c>
      <c r="MJ16" s="14" t="e">
        <v>#N/A</v>
      </c>
      <c r="ML16" s="14" t="e">
        <v>#N/A</v>
      </c>
      <c r="MM16" s="14" t="e">
        <v>#N/A</v>
      </c>
      <c r="MO16" s="14" t="e">
        <v>#N/A</v>
      </c>
      <c r="MP16" s="14" t="e">
        <v>#N/A</v>
      </c>
      <c r="MR16" s="14" t="e">
        <v>#N/A</v>
      </c>
      <c r="MS16" s="14" t="e">
        <v>#N/A</v>
      </c>
      <c r="MU16" s="14" t="e">
        <v>#N/A</v>
      </c>
      <c r="MV16" s="14" t="e">
        <v>#N/A</v>
      </c>
      <c r="MW16" s="36" t="e">
        <v>#N/A</v>
      </c>
      <c r="MX16" s="36" t="e">
        <f t="shared" si="0"/>
        <v>#N/A</v>
      </c>
    </row>
    <row r="17" spans="1:362" s="12" customFormat="1" ht="12.75" hidden="1" x14ac:dyDescent="0.2">
      <c r="A17" s="12" t="s">
        <v>191</v>
      </c>
      <c r="B17" s="43" t="s">
        <v>17</v>
      </c>
      <c r="C17" s="12" t="s">
        <v>190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 t="e">
        <v>#N/A</v>
      </c>
      <c r="EH17" s="14" t="e">
        <v>#N/A</v>
      </c>
      <c r="EI17" s="14"/>
      <c r="EJ17" s="14" t="e">
        <v>#N/A</v>
      </c>
      <c r="EK17" s="14" t="e">
        <v>#N/A</v>
      </c>
      <c r="EL17" s="14"/>
      <c r="EM17" s="14" t="e">
        <v>#N/A</v>
      </c>
      <c r="EN17" s="14" t="e">
        <v>#N/A</v>
      </c>
      <c r="EO17" s="14"/>
      <c r="EP17" s="14" t="e">
        <v>#N/A</v>
      </c>
      <c r="EQ17" s="14" t="e">
        <v>#N/A</v>
      </c>
      <c r="ER17" s="14"/>
      <c r="ES17" s="14" t="e">
        <v>#N/A</v>
      </c>
      <c r="ET17" s="14" t="e">
        <v>#N/A</v>
      </c>
      <c r="EU17" s="14"/>
      <c r="EV17" s="14" t="e">
        <v>#N/A</v>
      </c>
      <c r="EW17" s="14" t="e">
        <v>#N/A</v>
      </c>
      <c r="EX17" s="14"/>
      <c r="EY17" s="14" t="e">
        <v>#N/A</v>
      </c>
      <c r="EZ17" s="14" t="e">
        <v>#N/A</v>
      </c>
      <c r="FA17" s="14"/>
      <c r="FB17" s="14" t="e">
        <v>#N/A</v>
      </c>
      <c r="FC17" s="14" t="e">
        <v>#N/A</v>
      </c>
      <c r="FD17" s="14"/>
      <c r="FE17" s="14" t="e">
        <v>#N/A</v>
      </c>
      <c r="FF17" s="14" t="e">
        <v>#N/A</v>
      </c>
      <c r="FG17" s="14"/>
      <c r="FH17" s="14" t="e">
        <v>#N/A</v>
      </c>
      <c r="FI17" s="14" t="e">
        <v>#N/A</v>
      </c>
      <c r="FJ17" s="14"/>
      <c r="FK17" s="14" t="e">
        <v>#N/A</v>
      </c>
      <c r="FL17" s="14" t="e">
        <v>#N/A</v>
      </c>
      <c r="FM17" s="14"/>
      <c r="FN17" s="14" t="e">
        <v>#N/A</v>
      </c>
      <c r="FO17" s="14" t="e">
        <v>#N/A</v>
      </c>
      <c r="FP17" s="14"/>
      <c r="FQ17" s="14" t="e">
        <v>#N/A</v>
      </c>
      <c r="FR17" s="14" t="e">
        <v>#N/A</v>
      </c>
      <c r="FS17" s="14"/>
      <c r="FT17" s="14" t="e">
        <v>#N/A</v>
      </c>
      <c r="FU17" s="14" t="e">
        <v>#N/A</v>
      </c>
      <c r="FV17" s="14"/>
      <c r="FW17" s="14" t="e">
        <v>#N/A</v>
      </c>
      <c r="FX17" s="14" t="e">
        <v>#N/A</v>
      </c>
      <c r="FY17" s="14"/>
      <c r="FZ17" s="14" t="e">
        <v>#N/A</v>
      </c>
      <c r="GA17" s="14" t="e">
        <v>#N/A</v>
      </c>
      <c r="GB17" s="14"/>
      <c r="GC17" s="14" t="e">
        <v>#N/A</v>
      </c>
      <c r="GD17" s="14" t="e">
        <v>#N/A</v>
      </c>
      <c r="GE17" s="14"/>
      <c r="GF17" s="14" t="e">
        <v>#N/A</v>
      </c>
      <c r="GG17" s="14" t="e">
        <v>#N/A</v>
      </c>
      <c r="GH17" s="14"/>
      <c r="GI17" s="14" t="e">
        <v>#N/A</v>
      </c>
      <c r="GJ17" s="14" t="e">
        <v>#N/A</v>
      </c>
      <c r="GK17" s="14"/>
      <c r="GL17" s="14" t="e">
        <v>#N/A</v>
      </c>
      <c r="GM17" s="14" t="e">
        <v>#N/A</v>
      </c>
      <c r="GN17" s="14"/>
      <c r="GO17" s="14" t="e">
        <v>#N/A</v>
      </c>
      <c r="GP17" s="14" t="e">
        <v>#N/A</v>
      </c>
      <c r="GQ17" s="14"/>
      <c r="GR17" s="14" t="e">
        <v>#N/A</v>
      </c>
      <c r="GS17" s="14" t="e">
        <v>#N/A</v>
      </c>
      <c r="GT17" s="14"/>
      <c r="GU17" s="14" t="e">
        <v>#N/A</v>
      </c>
      <c r="GV17" s="14" t="e">
        <v>#N/A</v>
      </c>
      <c r="GW17" s="14"/>
      <c r="GX17" s="14" t="e">
        <v>#N/A</v>
      </c>
      <c r="GY17" s="14" t="e">
        <v>#N/A</v>
      </c>
      <c r="GZ17" s="14"/>
      <c r="HA17" s="14" t="e">
        <v>#N/A</v>
      </c>
      <c r="HB17" s="14" t="e">
        <v>#N/A</v>
      </c>
      <c r="HC17" s="14"/>
      <c r="HD17" s="14" t="e">
        <v>#N/A</v>
      </c>
      <c r="HE17" s="14" t="e">
        <v>#N/A</v>
      </c>
      <c r="HF17" s="14"/>
      <c r="HG17" s="14" t="e">
        <v>#N/A</v>
      </c>
      <c r="HH17" s="14" t="e">
        <v>#N/A</v>
      </c>
      <c r="HI17" s="14"/>
      <c r="HJ17" s="14" t="e">
        <v>#N/A</v>
      </c>
      <c r="HK17" s="14" t="e">
        <v>#N/A</v>
      </c>
      <c r="HL17" s="14"/>
      <c r="HM17" s="14" t="e">
        <v>#N/A</v>
      </c>
      <c r="HN17" s="14" t="e">
        <v>#N/A</v>
      </c>
      <c r="HO17" s="14"/>
      <c r="HP17" s="14" t="e">
        <v>#N/A</v>
      </c>
      <c r="HQ17" s="14" t="e">
        <v>#N/A</v>
      </c>
      <c r="HR17" s="14"/>
      <c r="HS17" s="14" t="e">
        <v>#N/A</v>
      </c>
      <c r="HT17" s="14" t="e">
        <v>#N/A</v>
      </c>
      <c r="HU17" s="14"/>
      <c r="HV17" s="14" t="e">
        <v>#N/A</v>
      </c>
      <c r="HW17" s="14" t="e">
        <v>#N/A</v>
      </c>
      <c r="HX17" s="14"/>
      <c r="HY17" s="14" t="e">
        <v>#N/A</v>
      </c>
      <c r="HZ17" s="14" t="e">
        <v>#N/A</v>
      </c>
      <c r="IA17" s="14"/>
      <c r="IB17" s="14" t="e">
        <v>#N/A</v>
      </c>
      <c r="IC17" s="14" t="e">
        <v>#N/A</v>
      </c>
      <c r="ID17" s="14"/>
      <c r="IE17" s="14" t="e">
        <v>#N/A</v>
      </c>
      <c r="IF17" s="14" t="e">
        <v>#N/A</v>
      </c>
      <c r="IG17" s="14"/>
      <c r="IH17" s="14" t="e">
        <v>#N/A</v>
      </c>
      <c r="II17" s="14" t="e">
        <v>#N/A</v>
      </c>
      <c r="IJ17" s="14"/>
      <c r="IK17" s="14" t="e">
        <v>#N/A</v>
      </c>
      <c r="IL17" s="14" t="e">
        <v>#N/A</v>
      </c>
      <c r="IM17" s="14"/>
      <c r="IN17" s="14" t="e">
        <v>#N/A</v>
      </c>
      <c r="IO17" s="14" t="e">
        <v>#N/A</v>
      </c>
      <c r="IP17" s="14"/>
      <c r="IQ17" s="14" t="e">
        <v>#N/A</v>
      </c>
      <c r="IR17" s="14" t="e">
        <v>#N/A</v>
      </c>
      <c r="IS17" s="14"/>
      <c r="IT17" s="14" t="e">
        <v>#N/A</v>
      </c>
      <c r="IU17" s="14" t="e">
        <v>#N/A</v>
      </c>
      <c r="IV17" s="14"/>
      <c r="IW17" s="14" t="e">
        <v>#N/A</v>
      </c>
      <c r="IX17" s="14" t="e">
        <v>#N/A</v>
      </c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 t="e">
        <v>#N/A</v>
      </c>
      <c r="MA17" s="14" t="e">
        <v>#N/A</v>
      </c>
      <c r="MB17" s="14"/>
      <c r="MC17" s="14" t="e">
        <v>#N/A</v>
      </c>
      <c r="MD17" s="14" t="e">
        <v>#N/A</v>
      </c>
      <c r="ME17" s="14"/>
      <c r="MF17" s="14" t="e">
        <v>#N/A</v>
      </c>
      <c r="MG17" s="14" t="e">
        <v>#N/A</v>
      </c>
      <c r="MH17" s="14"/>
      <c r="MI17" s="14" t="e">
        <v>#N/A</v>
      </c>
      <c r="MJ17" s="14" t="e">
        <v>#N/A</v>
      </c>
      <c r="MK17" s="14"/>
      <c r="ML17" s="14" t="e">
        <v>#N/A</v>
      </c>
      <c r="MM17" s="14" t="e">
        <v>#N/A</v>
      </c>
      <c r="MN17" s="14"/>
      <c r="MO17" s="14" t="e">
        <v>#N/A</v>
      </c>
      <c r="MP17" s="14" t="e">
        <v>#N/A</v>
      </c>
      <c r="MQ17" s="14"/>
      <c r="MR17" s="14" t="e">
        <v>#N/A</v>
      </c>
      <c r="MS17" s="14" t="e">
        <v>#N/A</v>
      </c>
      <c r="MT17" s="14"/>
      <c r="MU17" s="14" t="e">
        <v>#N/A</v>
      </c>
      <c r="MV17" s="14" t="e">
        <v>#N/A</v>
      </c>
      <c r="MW17" s="36" t="e">
        <v>#N/A</v>
      </c>
      <c r="MX17" s="36" t="e">
        <f t="shared" si="0"/>
        <v>#N/A</v>
      </c>
    </row>
    <row r="18" spans="1:362" s="12" customFormat="1" ht="12.75" x14ac:dyDescent="0.2">
      <c r="A18" s="12" t="s">
        <v>57</v>
      </c>
      <c r="B18" s="43" t="s">
        <v>20</v>
      </c>
      <c r="C18" s="12" t="s">
        <v>189</v>
      </c>
      <c r="D18" s="14"/>
      <c r="E18" s="14">
        <v>5</v>
      </c>
      <c r="F18" s="14">
        <v>8.4499999999999993</v>
      </c>
      <c r="G18" s="14"/>
      <c r="H18" s="14">
        <v>5</v>
      </c>
      <c r="I18" s="14">
        <v>1.2000000000000002</v>
      </c>
      <c r="J18" s="14"/>
      <c r="K18" s="14">
        <v>5</v>
      </c>
      <c r="L18" s="14">
        <v>5.5</v>
      </c>
      <c r="M18" s="14"/>
      <c r="N18" s="14">
        <v>5</v>
      </c>
      <c r="O18" s="14">
        <v>1</v>
      </c>
      <c r="P18" s="14"/>
      <c r="Q18" s="14">
        <v>5</v>
      </c>
      <c r="R18" s="14">
        <v>0</v>
      </c>
      <c r="S18" s="14"/>
      <c r="T18" s="14">
        <v>5</v>
      </c>
      <c r="U18" s="14">
        <v>3</v>
      </c>
      <c r="V18" s="14"/>
      <c r="W18" s="14">
        <v>5</v>
      </c>
      <c r="X18" s="14">
        <v>0</v>
      </c>
      <c r="Y18" s="14"/>
      <c r="Z18" s="14">
        <v>5</v>
      </c>
      <c r="AA18" s="14">
        <v>0</v>
      </c>
      <c r="AB18" s="14"/>
      <c r="AC18" s="14">
        <v>5</v>
      </c>
      <c r="AD18" s="14">
        <v>3.75</v>
      </c>
      <c r="AE18" s="14"/>
      <c r="AF18" s="14">
        <v>5</v>
      </c>
      <c r="AG18" s="14">
        <v>3.75</v>
      </c>
      <c r="AH18" s="14"/>
      <c r="AI18" s="14">
        <v>5</v>
      </c>
      <c r="AJ18" s="14">
        <v>0</v>
      </c>
      <c r="AK18" s="14">
        <v>20</v>
      </c>
      <c r="AL18" s="14">
        <v>1</v>
      </c>
      <c r="AM18" s="14">
        <v>4.25</v>
      </c>
      <c r="AN18" s="14"/>
      <c r="AO18" s="14">
        <v>5</v>
      </c>
      <c r="AP18" s="14">
        <v>10.050000000000001</v>
      </c>
      <c r="AQ18" s="14"/>
      <c r="AR18" s="14">
        <v>5</v>
      </c>
      <c r="AS18" s="14">
        <v>1.7</v>
      </c>
      <c r="AT18" s="14"/>
      <c r="AU18" s="14">
        <v>5</v>
      </c>
      <c r="AV18" s="14">
        <v>0</v>
      </c>
      <c r="AW18" s="14"/>
      <c r="AX18" s="14">
        <v>5</v>
      </c>
      <c r="AY18" s="14">
        <v>6.9</v>
      </c>
      <c r="AZ18" s="14"/>
      <c r="BA18" s="14">
        <v>5</v>
      </c>
      <c r="BB18" s="14">
        <v>5.8</v>
      </c>
      <c r="BC18" s="14"/>
      <c r="BD18" s="14">
        <v>5</v>
      </c>
      <c r="BE18" s="14">
        <v>4.05</v>
      </c>
      <c r="BF18" s="14"/>
      <c r="BG18" s="14">
        <v>5</v>
      </c>
      <c r="BH18" s="14">
        <v>0</v>
      </c>
      <c r="BI18" s="14"/>
      <c r="BJ18" s="14">
        <v>5</v>
      </c>
      <c r="BK18" s="14">
        <v>7.2</v>
      </c>
      <c r="BL18" s="14"/>
      <c r="BM18" s="14">
        <v>5</v>
      </c>
      <c r="BN18" s="14">
        <v>6.25</v>
      </c>
      <c r="BO18" s="14"/>
      <c r="BP18" s="14">
        <v>5</v>
      </c>
      <c r="BQ18" s="14">
        <v>7.1</v>
      </c>
      <c r="BR18" s="14"/>
      <c r="BS18" s="14">
        <v>5</v>
      </c>
      <c r="BT18" s="14">
        <v>2.4</v>
      </c>
      <c r="BU18" s="14"/>
      <c r="BV18" s="14">
        <v>5</v>
      </c>
      <c r="BW18" s="14">
        <v>8.5</v>
      </c>
      <c r="BX18" s="14"/>
      <c r="BY18" s="14">
        <v>5</v>
      </c>
      <c r="BZ18" s="14">
        <v>2</v>
      </c>
      <c r="CA18" s="14"/>
      <c r="CB18" s="14">
        <v>5</v>
      </c>
      <c r="CC18" s="14">
        <v>1.5</v>
      </c>
      <c r="CD18" s="14"/>
      <c r="CE18" s="14">
        <v>5</v>
      </c>
      <c r="CF18" s="14">
        <v>14</v>
      </c>
      <c r="CG18" s="14">
        <v>19.79</v>
      </c>
      <c r="CH18" s="14">
        <v>5</v>
      </c>
      <c r="CI18" s="14">
        <v>0</v>
      </c>
      <c r="CJ18" s="14"/>
      <c r="CK18" s="14">
        <v>5</v>
      </c>
      <c r="CL18" s="14">
        <v>7.8</v>
      </c>
      <c r="CM18" s="14"/>
      <c r="CN18" s="14">
        <v>5</v>
      </c>
      <c r="CO18" s="14">
        <v>0.6</v>
      </c>
      <c r="CP18" s="14"/>
      <c r="CQ18" s="14">
        <v>5</v>
      </c>
      <c r="CR18" s="14">
        <v>1.5</v>
      </c>
      <c r="CS18" s="14"/>
      <c r="CT18" s="14">
        <v>5</v>
      </c>
      <c r="CU18" s="14">
        <v>5.5</v>
      </c>
      <c r="CV18" s="14"/>
      <c r="CW18" s="14">
        <v>5</v>
      </c>
      <c r="CX18" s="14">
        <v>1.4</v>
      </c>
      <c r="CY18" s="14"/>
      <c r="CZ18" s="14">
        <v>5</v>
      </c>
      <c r="DA18" s="14">
        <v>5</v>
      </c>
      <c r="DB18" s="14"/>
      <c r="DC18" s="14">
        <v>5</v>
      </c>
      <c r="DD18" s="14">
        <v>7.9</v>
      </c>
      <c r="DE18" s="14"/>
      <c r="DF18" s="14">
        <v>5</v>
      </c>
      <c r="DG18" s="14">
        <v>1.75</v>
      </c>
      <c r="DH18" s="14"/>
      <c r="DI18" s="14">
        <v>5</v>
      </c>
      <c r="DJ18" s="14">
        <v>1.4</v>
      </c>
      <c r="DK18" s="14"/>
      <c r="DL18" s="14">
        <v>5</v>
      </c>
      <c r="DM18" s="14">
        <v>12</v>
      </c>
      <c r="DN18" s="14"/>
      <c r="DO18" s="14">
        <v>4</v>
      </c>
      <c r="DP18" s="14">
        <v>4.5999999999999996</v>
      </c>
      <c r="DQ18" s="14"/>
      <c r="DR18" s="14">
        <v>5</v>
      </c>
      <c r="DS18" s="14">
        <v>6</v>
      </c>
      <c r="DT18" s="14"/>
      <c r="DU18" s="14">
        <v>5</v>
      </c>
      <c r="DV18" s="14">
        <v>15.76</v>
      </c>
      <c r="DW18" s="14"/>
      <c r="DX18" s="14">
        <v>5</v>
      </c>
      <c r="DY18" s="14">
        <v>13</v>
      </c>
      <c r="DZ18" s="14"/>
      <c r="EA18" s="14">
        <v>5</v>
      </c>
      <c r="EB18" s="14">
        <v>1.1000000000000001</v>
      </c>
      <c r="EC18" s="14"/>
      <c r="ED18" s="14">
        <v>5</v>
      </c>
      <c r="EE18" s="14">
        <v>6</v>
      </c>
      <c r="EF18" s="14"/>
      <c r="EG18" s="14">
        <v>5</v>
      </c>
      <c r="EH18" s="14">
        <v>10.7</v>
      </c>
      <c r="EI18" s="14"/>
      <c r="EJ18" s="14">
        <v>5</v>
      </c>
      <c r="EK18" s="14">
        <v>7</v>
      </c>
      <c r="EL18" s="14"/>
      <c r="EM18" s="14">
        <v>5</v>
      </c>
      <c r="EN18" s="14">
        <v>1.1000000000000001</v>
      </c>
      <c r="EO18" s="14"/>
      <c r="EP18" s="14">
        <v>5</v>
      </c>
      <c r="EQ18" s="14">
        <v>1.7</v>
      </c>
      <c r="ER18" s="14"/>
      <c r="ES18" s="14">
        <v>5</v>
      </c>
      <c r="ET18" s="14">
        <v>6</v>
      </c>
      <c r="EU18" s="14"/>
      <c r="EV18" s="14">
        <v>5</v>
      </c>
      <c r="EW18" s="14">
        <v>3.6</v>
      </c>
      <c r="EX18" s="14"/>
      <c r="EY18" s="14">
        <v>5</v>
      </c>
      <c r="EZ18" s="14">
        <v>11.7</v>
      </c>
      <c r="FA18" s="14"/>
      <c r="FB18" s="14">
        <v>5</v>
      </c>
      <c r="FC18" s="14">
        <v>3.5</v>
      </c>
      <c r="FD18" s="14"/>
      <c r="FE18" s="14">
        <v>5</v>
      </c>
      <c r="FF18" s="14">
        <v>0</v>
      </c>
      <c r="FG18" s="14"/>
      <c r="FH18" s="14">
        <v>5</v>
      </c>
      <c r="FI18" s="14">
        <v>0</v>
      </c>
      <c r="FJ18" s="14"/>
      <c r="FK18" s="14">
        <v>2</v>
      </c>
      <c r="FL18" s="14">
        <v>0</v>
      </c>
      <c r="FM18" s="14"/>
      <c r="FN18" s="14">
        <v>5</v>
      </c>
      <c r="FO18" s="14">
        <v>3.75</v>
      </c>
      <c r="FP18" s="14"/>
      <c r="FQ18" s="14">
        <v>3</v>
      </c>
      <c r="FR18" s="14">
        <v>0</v>
      </c>
      <c r="FS18" s="14"/>
      <c r="FT18" s="14">
        <v>5</v>
      </c>
      <c r="FU18" s="14">
        <v>0</v>
      </c>
      <c r="FV18" s="14"/>
      <c r="FW18" s="14">
        <v>5</v>
      </c>
      <c r="FX18" s="14">
        <v>1.4000000000000001</v>
      </c>
      <c r="FY18" s="14"/>
      <c r="FZ18" s="14">
        <v>4</v>
      </c>
      <c r="GA18" s="14">
        <v>0</v>
      </c>
      <c r="GB18" s="14"/>
      <c r="GC18" s="14">
        <v>5</v>
      </c>
      <c r="GD18" s="14">
        <v>0</v>
      </c>
      <c r="GE18" s="14"/>
      <c r="GF18" s="14">
        <v>5</v>
      </c>
      <c r="GG18" s="14">
        <v>0</v>
      </c>
      <c r="GH18" s="14"/>
      <c r="GI18" s="14">
        <v>5</v>
      </c>
      <c r="GJ18" s="14">
        <v>2.4000000000000004</v>
      </c>
      <c r="GK18" s="14"/>
      <c r="GL18" s="14">
        <v>5</v>
      </c>
      <c r="GM18" s="14">
        <v>0</v>
      </c>
      <c r="GN18" s="14"/>
      <c r="GO18" s="14">
        <v>5</v>
      </c>
      <c r="GP18" s="14">
        <v>3.25</v>
      </c>
      <c r="GQ18" s="14"/>
      <c r="GR18" s="14">
        <v>5</v>
      </c>
      <c r="GS18" s="14">
        <v>2</v>
      </c>
      <c r="GT18" s="14"/>
      <c r="GU18" s="14"/>
      <c r="GV18" s="14"/>
      <c r="GW18" s="14"/>
      <c r="GX18" s="14">
        <v>5</v>
      </c>
      <c r="GY18" s="14">
        <v>4.75</v>
      </c>
      <c r="GZ18" s="14"/>
      <c r="HA18" s="14">
        <v>4</v>
      </c>
      <c r="HB18" s="14">
        <v>1.2000000000000002</v>
      </c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36">
        <v>5.0499999999999945</v>
      </c>
      <c r="MX18" s="36">
        <f t="shared" si="0"/>
        <v>5.0499999999999945</v>
      </c>
    </row>
    <row r="19" spans="1:362" s="12" customFormat="1" ht="12.75" x14ac:dyDescent="0.2">
      <c r="A19" s="12" t="s">
        <v>65</v>
      </c>
      <c r="B19" s="43" t="s">
        <v>35</v>
      </c>
      <c r="C19" s="12" t="s">
        <v>188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>
        <v>1</v>
      </c>
      <c r="U19" s="14">
        <v>0</v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v>1</v>
      </c>
      <c r="AP19" s="14">
        <v>0</v>
      </c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>
        <v>1</v>
      </c>
      <c r="BE19" s="14">
        <v>0</v>
      </c>
      <c r="BF19" s="14"/>
      <c r="BG19" s="14">
        <v>2</v>
      </c>
      <c r="BH19" s="14">
        <v>0</v>
      </c>
      <c r="BI19" s="14"/>
      <c r="BJ19" s="14">
        <v>2</v>
      </c>
      <c r="BK19" s="14">
        <v>0</v>
      </c>
      <c r="BL19" s="14"/>
      <c r="BM19" s="14">
        <v>1</v>
      </c>
      <c r="BN19" s="14">
        <v>0</v>
      </c>
      <c r="BO19" s="14"/>
      <c r="BP19" s="14">
        <v>3</v>
      </c>
      <c r="BQ19" s="14">
        <v>0</v>
      </c>
      <c r="BR19" s="14"/>
      <c r="BS19" s="14">
        <v>1</v>
      </c>
      <c r="BT19" s="14">
        <v>2.25</v>
      </c>
      <c r="BU19" s="14"/>
      <c r="BV19" s="14">
        <v>2</v>
      </c>
      <c r="BW19" s="14">
        <v>1.25</v>
      </c>
      <c r="BX19" s="14"/>
      <c r="BY19" s="14"/>
      <c r="BZ19" s="14"/>
      <c r="CA19" s="14"/>
      <c r="CB19" s="14">
        <v>1</v>
      </c>
      <c r="CC19" s="14">
        <v>5</v>
      </c>
      <c r="CD19" s="14"/>
      <c r="CE19" s="14">
        <v>1</v>
      </c>
      <c r="CF19" s="14">
        <v>0</v>
      </c>
      <c r="CG19" s="14"/>
      <c r="CH19" s="14">
        <v>1</v>
      </c>
      <c r="CI19" s="14">
        <v>0</v>
      </c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>
        <v>2</v>
      </c>
      <c r="HQ19" s="14">
        <v>6.5</v>
      </c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36">
        <v>17.399999999999999</v>
      </c>
      <c r="MX19" s="36">
        <f t="shared" si="0"/>
        <v>17.399999999999999</v>
      </c>
    </row>
    <row r="20" spans="1:362" s="12" customFormat="1" ht="12.75" hidden="1" x14ac:dyDescent="0.2">
      <c r="A20" s="12" t="s">
        <v>187</v>
      </c>
      <c r="B20" s="43" t="s">
        <v>43</v>
      </c>
      <c r="C20" s="12" t="s">
        <v>186</v>
      </c>
      <c r="D20" s="14"/>
      <c r="E20" s="14"/>
      <c r="F20" s="14"/>
      <c r="G20" s="14"/>
      <c r="H20" s="14">
        <v>2</v>
      </c>
      <c r="I20" s="14">
        <v>1.2000000000000002</v>
      </c>
      <c r="J20" s="14"/>
      <c r="K20" s="14"/>
      <c r="L20" s="14"/>
      <c r="M20" s="14"/>
      <c r="N20" s="14">
        <v>3</v>
      </c>
      <c r="O20" s="14">
        <v>0</v>
      </c>
      <c r="P20" s="14"/>
      <c r="Q20" s="14">
        <v>1</v>
      </c>
      <c r="R20" s="14">
        <v>0</v>
      </c>
      <c r="S20" s="14"/>
      <c r="T20" s="14">
        <v>3</v>
      </c>
      <c r="U20" s="14">
        <v>5</v>
      </c>
      <c r="V20" s="14"/>
      <c r="W20" s="14"/>
      <c r="X20" s="14"/>
      <c r="Y20" s="14"/>
      <c r="Z20" s="14">
        <v>2</v>
      </c>
      <c r="AA20" s="14">
        <v>0</v>
      </c>
      <c r="AB20" s="14"/>
      <c r="AC20" s="14">
        <v>2</v>
      </c>
      <c r="AD20" s="14">
        <v>4.5</v>
      </c>
      <c r="AE20" s="14"/>
      <c r="AF20" s="14">
        <v>3</v>
      </c>
      <c r="AG20" s="14">
        <v>0</v>
      </c>
      <c r="AH20" s="14"/>
      <c r="AI20" s="14">
        <v>4</v>
      </c>
      <c r="AJ20" s="14">
        <v>4.5</v>
      </c>
      <c r="AK20" s="14"/>
      <c r="AL20" s="14">
        <v>2</v>
      </c>
      <c r="AM20" s="14">
        <v>0</v>
      </c>
      <c r="AN20" s="14"/>
      <c r="AO20" s="14">
        <v>2</v>
      </c>
      <c r="AP20" s="14">
        <v>1</v>
      </c>
      <c r="AQ20" s="14"/>
      <c r="AR20" s="14">
        <v>2</v>
      </c>
      <c r="AS20" s="14">
        <v>0</v>
      </c>
      <c r="AT20" s="14"/>
      <c r="AU20" s="14">
        <v>4</v>
      </c>
      <c r="AV20" s="14">
        <v>2.75</v>
      </c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>
        <v>2</v>
      </c>
      <c r="BH20" s="14">
        <v>0</v>
      </c>
      <c r="BI20" s="14"/>
      <c r="BJ20" s="14">
        <v>1</v>
      </c>
      <c r="BK20" s="14">
        <v>0</v>
      </c>
      <c r="BL20" s="14"/>
      <c r="BM20" s="14">
        <v>2</v>
      </c>
      <c r="BN20" s="14">
        <v>0</v>
      </c>
      <c r="BO20" s="14"/>
      <c r="BP20" s="14">
        <v>3</v>
      </c>
      <c r="BQ20" s="14">
        <v>4.5</v>
      </c>
      <c r="BR20" s="14"/>
      <c r="BS20" s="14"/>
      <c r="BT20" s="14"/>
      <c r="BU20" s="14"/>
      <c r="BV20" s="14">
        <v>1</v>
      </c>
      <c r="BW20" s="14">
        <v>2.25</v>
      </c>
      <c r="BX20" s="14"/>
      <c r="BY20" s="14"/>
      <c r="BZ20" s="14"/>
      <c r="CA20" s="14"/>
      <c r="CB20" s="14">
        <v>2</v>
      </c>
      <c r="CC20" s="14">
        <v>0</v>
      </c>
      <c r="CD20" s="14"/>
      <c r="CE20" s="14">
        <v>3</v>
      </c>
      <c r="CF20" s="14">
        <v>0</v>
      </c>
      <c r="CG20" s="14"/>
      <c r="CH20" s="14">
        <v>1</v>
      </c>
      <c r="CI20" s="14">
        <v>0</v>
      </c>
      <c r="CJ20" s="14"/>
      <c r="CK20" s="14">
        <v>3</v>
      </c>
      <c r="CL20" s="14">
        <v>1.25</v>
      </c>
      <c r="CM20" s="14"/>
      <c r="CN20" s="14"/>
      <c r="CO20" s="14"/>
      <c r="CP20" s="14"/>
      <c r="CQ20" s="14">
        <v>2</v>
      </c>
      <c r="CR20" s="14">
        <v>5.2</v>
      </c>
      <c r="CS20" s="14"/>
      <c r="CT20" s="14">
        <v>4</v>
      </c>
      <c r="CU20" s="14">
        <v>4.9000000000000004</v>
      </c>
      <c r="CV20" s="14"/>
      <c r="CW20" s="14"/>
      <c r="CX20" s="14"/>
      <c r="CY20" s="14"/>
      <c r="CZ20" s="14">
        <v>3</v>
      </c>
      <c r="DA20" s="14">
        <v>0.8</v>
      </c>
      <c r="DB20" s="14"/>
      <c r="DC20" s="14"/>
      <c r="DD20" s="14"/>
      <c r="DE20" s="14"/>
      <c r="DF20" s="14"/>
      <c r="DG20" s="14"/>
      <c r="DH20" s="14"/>
      <c r="DI20" s="14">
        <v>1</v>
      </c>
      <c r="DJ20" s="14">
        <v>5</v>
      </c>
      <c r="DK20" s="14"/>
      <c r="DL20" s="14">
        <v>1</v>
      </c>
      <c r="DM20" s="14">
        <v>0</v>
      </c>
      <c r="DN20" s="14"/>
      <c r="DO20" s="14">
        <v>2</v>
      </c>
      <c r="DP20" s="14">
        <v>2.5</v>
      </c>
      <c r="DQ20" s="14"/>
      <c r="DR20" s="14">
        <v>2</v>
      </c>
      <c r="DS20" s="14">
        <v>0</v>
      </c>
      <c r="DT20" s="14"/>
      <c r="DU20" s="14">
        <v>1</v>
      </c>
      <c r="DV20" s="14">
        <v>0</v>
      </c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>
        <v>1</v>
      </c>
      <c r="EH20" s="14">
        <v>0</v>
      </c>
      <c r="EI20" s="14"/>
      <c r="EJ20" s="14"/>
      <c r="EK20" s="14"/>
      <c r="EL20" s="14"/>
      <c r="EM20" s="14">
        <v>1</v>
      </c>
      <c r="EN20" s="14">
        <v>0</v>
      </c>
      <c r="EO20" s="14"/>
      <c r="EP20" s="14"/>
      <c r="EQ20" s="14"/>
      <c r="ER20" s="14"/>
      <c r="ES20" s="14">
        <v>1</v>
      </c>
      <c r="ET20" s="14">
        <v>0</v>
      </c>
      <c r="EU20" s="14"/>
      <c r="EV20" s="14"/>
      <c r="EW20" s="14"/>
      <c r="EX20" s="14"/>
      <c r="EY20" s="14"/>
      <c r="EZ20" s="14"/>
      <c r="FA20" s="14"/>
      <c r="FB20" s="14">
        <v>1</v>
      </c>
      <c r="FC20" s="14">
        <v>0</v>
      </c>
      <c r="FD20" s="14"/>
      <c r="FE20" s="14"/>
      <c r="FF20" s="14"/>
      <c r="FG20" s="14"/>
      <c r="FH20" s="14">
        <v>2</v>
      </c>
      <c r="FI20" s="14">
        <v>0</v>
      </c>
      <c r="FJ20" s="14"/>
      <c r="FK20" s="14">
        <v>1</v>
      </c>
      <c r="FL20" s="14">
        <v>0</v>
      </c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 t="e">
        <v>#N/A</v>
      </c>
      <c r="GV20" s="14" t="e">
        <v>#N/A</v>
      </c>
      <c r="GW20" s="14"/>
      <c r="GX20" s="14"/>
      <c r="GY20" s="14"/>
      <c r="GZ20" s="14"/>
      <c r="HA20" s="14" t="e">
        <v>#N/A</v>
      </c>
      <c r="HB20" s="14" t="e">
        <v>#N/A</v>
      </c>
      <c r="HC20" s="14"/>
      <c r="HD20" s="14"/>
      <c r="HE20" s="14"/>
      <c r="HF20" s="14"/>
      <c r="HG20" s="14"/>
      <c r="HH20" s="14"/>
      <c r="HI20" s="14"/>
      <c r="HJ20" s="14" t="e">
        <v>#N/A</v>
      </c>
      <c r="HK20" s="14" t="e">
        <v>#N/A</v>
      </c>
      <c r="HL20" s="14"/>
      <c r="HM20" s="14" t="e">
        <v>#N/A</v>
      </c>
      <c r="HN20" s="14" t="e">
        <v>#N/A</v>
      </c>
      <c r="HO20" s="14"/>
      <c r="HP20" s="14" t="e">
        <v>#N/A</v>
      </c>
      <c r="HQ20" s="14" t="e">
        <v>#N/A</v>
      </c>
      <c r="HR20" s="14"/>
      <c r="HS20" s="14"/>
      <c r="HT20" s="14"/>
      <c r="HU20" s="14"/>
      <c r="HV20" s="14" t="e">
        <v>#N/A</v>
      </c>
      <c r="HW20" s="14" t="e">
        <v>#N/A</v>
      </c>
      <c r="HX20" s="14"/>
      <c r="HY20" s="14"/>
      <c r="HZ20" s="14"/>
      <c r="IA20" s="14"/>
      <c r="IB20" s="14" t="e">
        <v>#N/A</v>
      </c>
      <c r="IC20" s="14" t="e">
        <v>#N/A</v>
      </c>
      <c r="ID20" s="14"/>
      <c r="IE20" s="14" t="e">
        <v>#N/A</v>
      </c>
      <c r="IF20" s="14" t="e">
        <v>#N/A</v>
      </c>
      <c r="IG20" s="14"/>
      <c r="IH20" s="14" t="e">
        <v>#N/A</v>
      </c>
      <c r="II20" s="14" t="e">
        <v>#N/A</v>
      </c>
      <c r="IJ20" s="14"/>
      <c r="IK20" s="14" t="e">
        <v>#N/A</v>
      </c>
      <c r="IL20" s="14" t="e">
        <v>#N/A</v>
      </c>
      <c r="IM20" s="14"/>
      <c r="IN20" s="14" t="e">
        <v>#N/A</v>
      </c>
      <c r="IO20" s="14" t="e">
        <v>#N/A</v>
      </c>
      <c r="IP20" s="14"/>
      <c r="IQ20" s="14" t="e">
        <v>#N/A</v>
      </c>
      <c r="IR20" s="14" t="e">
        <v>#N/A</v>
      </c>
      <c r="IS20" s="14"/>
      <c r="IT20" s="14" t="e">
        <v>#N/A</v>
      </c>
      <c r="IU20" s="14" t="e">
        <v>#N/A</v>
      </c>
      <c r="IV20" s="14"/>
      <c r="IW20" s="14" t="e">
        <v>#N/A</v>
      </c>
      <c r="IX20" s="14" t="e">
        <v>#N/A</v>
      </c>
      <c r="IY20" s="14"/>
      <c r="IZ20" s="14" t="e">
        <v>#N/A</v>
      </c>
      <c r="JA20" s="14" t="e">
        <v>#N/A</v>
      </c>
      <c r="JB20" s="14"/>
      <c r="JC20" s="14" t="e">
        <v>#N/A</v>
      </c>
      <c r="JD20" s="14" t="e">
        <v>#N/A</v>
      </c>
      <c r="JE20" s="14"/>
      <c r="JF20" s="14" t="e">
        <v>#N/A</v>
      </c>
      <c r="JG20" s="14" t="e">
        <v>#N/A</v>
      </c>
      <c r="JH20" s="14"/>
      <c r="JI20" s="14" t="e">
        <v>#N/A</v>
      </c>
      <c r="JJ20" s="14" t="e">
        <v>#N/A</v>
      </c>
      <c r="JK20" s="14"/>
      <c r="JL20" s="14" t="e">
        <v>#N/A</v>
      </c>
      <c r="JM20" s="14" t="e">
        <v>#N/A</v>
      </c>
      <c r="JN20" s="14"/>
      <c r="JO20" s="14" t="e">
        <v>#N/A</v>
      </c>
      <c r="JP20" s="14" t="e">
        <v>#N/A</v>
      </c>
      <c r="JQ20" s="14"/>
      <c r="JR20" s="14" t="e">
        <v>#N/A</v>
      </c>
      <c r="JS20" s="14" t="e">
        <v>#N/A</v>
      </c>
      <c r="JT20" s="14"/>
      <c r="JU20" s="14" t="e">
        <v>#N/A</v>
      </c>
      <c r="JV20" s="14" t="e">
        <v>#N/A</v>
      </c>
      <c r="JW20" s="14"/>
      <c r="JX20" s="14" t="e">
        <v>#N/A</v>
      </c>
      <c r="JY20" s="14" t="e">
        <v>#N/A</v>
      </c>
      <c r="JZ20" s="14"/>
      <c r="KA20" s="14" t="e">
        <v>#N/A</v>
      </c>
      <c r="KB20" s="14" t="e">
        <v>#N/A</v>
      </c>
      <c r="KC20" s="14"/>
      <c r="KD20" s="14" t="e">
        <v>#N/A</v>
      </c>
      <c r="KE20" s="14" t="e">
        <v>#N/A</v>
      </c>
      <c r="KF20" s="14"/>
      <c r="KG20" s="14" t="e">
        <v>#N/A</v>
      </c>
      <c r="KH20" s="14" t="e">
        <v>#N/A</v>
      </c>
      <c r="KI20" s="14"/>
      <c r="KJ20" s="14" t="e">
        <v>#N/A</v>
      </c>
      <c r="KK20" s="14" t="e">
        <v>#N/A</v>
      </c>
      <c r="KL20" s="14"/>
      <c r="KM20" s="14" t="e">
        <v>#N/A</v>
      </c>
      <c r="KN20" s="14" t="e">
        <v>#N/A</v>
      </c>
      <c r="KO20" s="14"/>
      <c r="KP20" s="14" t="e">
        <v>#N/A</v>
      </c>
      <c r="KQ20" s="14" t="e">
        <v>#N/A</v>
      </c>
      <c r="KR20" s="14"/>
      <c r="KS20" s="14" t="e">
        <v>#N/A</v>
      </c>
      <c r="KT20" s="14" t="e">
        <v>#N/A</v>
      </c>
      <c r="KU20" s="14"/>
      <c r="KV20" s="14" t="e">
        <v>#N/A</v>
      </c>
      <c r="KW20" s="14" t="e">
        <v>#N/A</v>
      </c>
      <c r="KX20" s="14"/>
      <c r="KY20" s="14" t="e">
        <v>#N/A</v>
      </c>
      <c r="KZ20" s="14" t="e">
        <v>#N/A</v>
      </c>
      <c r="LA20" s="14"/>
      <c r="LB20" s="14" t="e">
        <v>#N/A</v>
      </c>
      <c r="LC20" s="14" t="e">
        <v>#N/A</v>
      </c>
      <c r="LD20" s="14"/>
      <c r="LE20" s="14" t="e">
        <v>#N/A</v>
      </c>
      <c r="LF20" s="14" t="e">
        <v>#N/A</v>
      </c>
      <c r="LG20" s="14"/>
      <c r="LH20" s="14" t="e">
        <v>#N/A</v>
      </c>
      <c r="LI20" s="14" t="e">
        <v>#N/A</v>
      </c>
      <c r="LJ20" s="14"/>
      <c r="LK20" s="14" t="e">
        <v>#N/A</v>
      </c>
      <c r="LL20" s="14" t="e">
        <v>#N/A</v>
      </c>
      <c r="LM20" s="14"/>
      <c r="LN20" s="14" t="e">
        <v>#N/A</v>
      </c>
      <c r="LO20" s="14" t="e">
        <v>#N/A</v>
      </c>
      <c r="LP20" s="14"/>
      <c r="LQ20" s="14" t="e">
        <v>#N/A</v>
      </c>
      <c r="LR20" s="14" t="e">
        <v>#N/A</v>
      </c>
      <c r="LS20" s="14"/>
      <c r="LT20" s="14" t="e">
        <v>#N/A</v>
      </c>
      <c r="LU20" s="14" t="e">
        <v>#N/A</v>
      </c>
      <c r="LV20" s="14"/>
      <c r="LW20" s="14" t="e">
        <v>#N/A</v>
      </c>
      <c r="LX20" s="14" t="e">
        <v>#N/A</v>
      </c>
      <c r="LY20" s="14"/>
      <c r="LZ20" s="14" t="e">
        <v>#N/A</v>
      </c>
      <c r="MA20" s="14" t="e">
        <v>#N/A</v>
      </c>
      <c r="MB20" s="14"/>
      <c r="MC20" s="14" t="e">
        <v>#N/A</v>
      </c>
      <c r="MD20" s="14" t="e">
        <v>#N/A</v>
      </c>
      <c r="ME20" s="14"/>
      <c r="MF20" s="14" t="e">
        <v>#N/A</v>
      </c>
      <c r="MG20" s="14" t="e">
        <v>#N/A</v>
      </c>
      <c r="MH20" s="14"/>
      <c r="MI20" s="14" t="e">
        <v>#N/A</v>
      </c>
      <c r="MJ20" s="14" t="e">
        <v>#N/A</v>
      </c>
      <c r="MK20" s="14"/>
      <c r="ML20" s="14" t="e">
        <v>#N/A</v>
      </c>
      <c r="MM20" s="14" t="e">
        <v>#N/A</v>
      </c>
      <c r="MN20" s="14"/>
      <c r="MO20" s="14" t="e">
        <v>#N/A</v>
      </c>
      <c r="MP20" s="14" t="e">
        <v>#N/A</v>
      </c>
      <c r="MQ20" s="14"/>
      <c r="MR20" s="14" t="e">
        <v>#N/A</v>
      </c>
      <c r="MS20" s="14" t="e">
        <v>#N/A</v>
      </c>
      <c r="MT20" s="14"/>
      <c r="MU20" s="14" t="e">
        <v>#N/A</v>
      </c>
      <c r="MV20" s="14" t="e">
        <v>#N/A</v>
      </c>
      <c r="MW20" s="36" t="e">
        <v>#N/A</v>
      </c>
      <c r="MX20" s="36" t="e">
        <f t="shared" si="0"/>
        <v>#N/A</v>
      </c>
    </row>
    <row r="21" spans="1:362" s="12" customFormat="1" ht="12.75" x14ac:dyDescent="0.2">
      <c r="A21" s="12" t="s">
        <v>47</v>
      </c>
      <c r="B21" s="43" t="s">
        <v>3</v>
      </c>
      <c r="C21" s="12" t="s">
        <v>185</v>
      </c>
      <c r="D21" s="37">
        <v>-47.95</v>
      </c>
      <c r="E21" s="14">
        <v>5</v>
      </c>
      <c r="F21" s="14">
        <v>3.25</v>
      </c>
      <c r="G21" s="14">
        <v>5</v>
      </c>
      <c r="H21" s="14">
        <v>5</v>
      </c>
      <c r="I21" s="14">
        <v>20.100000000000001</v>
      </c>
      <c r="J21" s="14">
        <v>5</v>
      </c>
      <c r="K21" s="14">
        <v>5</v>
      </c>
      <c r="L21" s="14">
        <v>4.9000000000000004</v>
      </c>
      <c r="M21" s="14">
        <v>5</v>
      </c>
      <c r="N21" s="14">
        <v>5</v>
      </c>
      <c r="O21" s="14">
        <v>7.8</v>
      </c>
      <c r="P21" s="14">
        <v>5</v>
      </c>
      <c r="Q21" s="14">
        <v>5</v>
      </c>
      <c r="R21" s="14">
        <v>1.6</v>
      </c>
      <c r="S21" s="14">
        <v>5</v>
      </c>
      <c r="T21" s="14">
        <v>5</v>
      </c>
      <c r="U21" s="14">
        <v>1.3</v>
      </c>
      <c r="V21" s="14">
        <v>5</v>
      </c>
      <c r="W21" s="14">
        <v>5</v>
      </c>
      <c r="X21" s="14">
        <v>7.3</v>
      </c>
      <c r="Y21" s="14">
        <v>5</v>
      </c>
      <c r="Z21" s="14">
        <v>5</v>
      </c>
      <c r="AA21" s="14">
        <v>3.5</v>
      </c>
      <c r="AB21" s="14">
        <v>5</v>
      </c>
      <c r="AC21" s="14">
        <v>5</v>
      </c>
      <c r="AD21" s="14">
        <v>0</v>
      </c>
      <c r="AE21" s="14"/>
      <c r="AF21" s="14"/>
      <c r="AG21" s="14"/>
      <c r="AH21" s="14">
        <v>5</v>
      </c>
      <c r="AI21" s="14">
        <v>5</v>
      </c>
      <c r="AJ21" s="14">
        <v>9.1999999999999993</v>
      </c>
      <c r="AK21" s="14">
        <v>5</v>
      </c>
      <c r="AL21" s="14">
        <v>5</v>
      </c>
      <c r="AM21" s="14">
        <v>11</v>
      </c>
      <c r="AN21" s="14">
        <v>5</v>
      </c>
      <c r="AO21" s="14">
        <v>5</v>
      </c>
      <c r="AP21" s="14">
        <v>14</v>
      </c>
      <c r="AQ21" s="14">
        <v>5</v>
      </c>
      <c r="AR21" s="14">
        <v>5</v>
      </c>
      <c r="AS21" s="14">
        <v>7</v>
      </c>
      <c r="AT21" s="14">
        <v>5</v>
      </c>
      <c r="AU21" s="14">
        <v>5</v>
      </c>
      <c r="AV21" s="14">
        <v>1.5</v>
      </c>
      <c r="AW21" s="14">
        <v>-84.2</v>
      </c>
      <c r="AX21" s="14">
        <v>5</v>
      </c>
      <c r="AY21" s="14">
        <v>2.7</v>
      </c>
      <c r="AZ21" s="14">
        <v>5</v>
      </c>
      <c r="BA21" s="14">
        <v>5</v>
      </c>
      <c r="BB21" s="14">
        <v>6</v>
      </c>
      <c r="BC21" s="14">
        <v>5</v>
      </c>
      <c r="BD21" s="14">
        <v>5</v>
      </c>
      <c r="BE21" s="14">
        <v>4.3499999999999996</v>
      </c>
      <c r="BF21" s="14">
        <v>5</v>
      </c>
      <c r="BG21" s="14">
        <v>5</v>
      </c>
      <c r="BH21" s="14">
        <v>3</v>
      </c>
      <c r="BI21" s="14"/>
      <c r="BJ21" s="14"/>
      <c r="BK21" s="14"/>
      <c r="BL21" s="14"/>
      <c r="BM21" s="14"/>
      <c r="BN21" s="14"/>
      <c r="BO21" s="14">
        <v>2</v>
      </c>
      <c r="BP21" s="14">
        <v>2</v>
      </c>
      <c r="BQ21" s="14">
        <v>0</v>
      </c>
      <c r="BR21" s="14"/>
      <c r="BS21" s="14"/>
      <c r="BT21" s="14"/>
      <c r="BU21" s="14">
        <v>2</v>
      </c>
      <c r="BV21" s="14">
        <v>2</v>
      </c>
      <c r="BW21" s="14">
        <v>13</v>
      </c>
      <c r="BX21" s="14"/>
      <c r="BY21" s="14"/>
      <c r="BZ21" s="14"/>
      <c r="CA21" s="14">
        <v>5</v>
      </c>
      <c r="CB21" s="14">
        <v>5</v>
      </c>
      <c r="CC21" s="14">
        <v>8.5</v>
      </c>
      <c r="CD21" s="14">
        <v>5</v>
      </c>
      <c r="CE21" s="14">
        <v>5</v>
      </c>
      <c r="CF21" s="14">
        <v>6.5</v>
      </c>
      <c r="CG21" s="14"/>
      <c r="CH21" s="14"/>
      <c r="CI21" s="14"/>
      <c r="CJ21" s="14">
        <v>-29.05</v>
      </c>
      <c r="CK21" s="14">
        <v>5</v>
      </c>
      <c r="CL21" s="14">
        <v>1.1000000000000001</v>
      </c>
      <c r="CM21" s="14"/>
      <c r="CN21" s="14"/>
      <c r="CO21" s="14"/>
      <c r="CP21" s="14"/>
      <c r="CQ21" s="14"/>
      <c r="CR21" s="14"/>
      <c r="CS21" s="14"/>
      <c r="CT21" s="14"/>
      <c r="CU21" s="14"/>
      <c r="CV21" s="14">
        <v>3</v>
      </c>
      <c r="CW21" s="14">
        <v>3</v>
      </c>
      <c r="CX21" s="14">
        <v>0</v>
      </c>
      <c r="CY21" s="14"/>
      <c r="CZ21" s="14"/>
      <c r="DA21" s="14"/>
      <c r="DB21" s="14"/>
      <c r="DC21" s="14"/>
      <c r="DD21" s="14"/>
      <c r="DE21" s="14">
        <v>5</v>
      </c>
      <c r="DF21" s="14">
        <v>5</v>
      </c>
      <c r="DG21" s="14">
        <v>6.7</v>
      </c>
      <c r="DH21" s="14">
        <v>5</v>
      </c>
      <c r="DI21" s="14">
        <v>5</v>
      </c>
      <c r="DJ21" s="14">
        <v>6.4</v>
      </c>
      <c r="DK21" s="14"/>
      <c r="DL21" s="14"/>
      <c r="DM21" s="14"/>
      <c r="DN21" s="14"/>
      <c r="DO21" s="14"/>
      <c r="DP21" s="14"/>
      <c r="DQ21" s="14">
        <v>1</v>
      </c>
      <c r="DR21" s="14">
        <v>1</v>
      </c>
      <c r="DS21" s="14">
        <v>0</v>
      </c>
      <c r="DT21" s="14"/>
      <c r="DU21" s="14"/>
      <c r="DV21" s="14"/>
      <c r="DW21" s="14"/>
      <c r="DX21" s="14">
        <v>19.2</v>
      </c>
      <c r="DY21" s="14"/>
      <c r="DZ21" s="14"/>
      <c r="EA21" s="14"/>
      <c r="EB21" s="14"/>
      <c r="EC21" s="14">
        <v>2</v>
      </c>
      <c r="ED21" s="14">
        <v>2</v>
      </c>
      <c r="EE21" s="14">
        <v>6.5</v>
      </c>
      <c r="EF21" s="14"/>
      <c r="EG21" s="14"/>
      <c r="EH21" s="14"/>
      <c r="EI21" s="14"/>
      <c r="EJ21" s="14"/>
      <c r="EK21" s="14"/>
      <c r="EL21" s="14">
        <v>2</v>
      </c>
      <c r="EM21" s="14">
        <v>2</v>
      </c>
      <c r="EN21" s="14">
        <v>2.7</v>
      </c>
      <c r="EO21" s="14"/>
      <c r="EP21" s="14"/>
      <c r="EQ21" s="14"/>
      <c r="ER21" s="14"/>
      <c r="ES21" s="14"/>
      <c r="ET21" s="14"/>
      <c r="EU21" s="14">
        <v>3</v>
      </c>
      <c r="EV21" s="14">
        <v>3</v>
      </c>
      <c r="EW21" s="14">
        <v>2.75</v>
      </c>
      <c r="EX21" s="14">
        <v>3</v>
      </c>
      <c r="EY21" s="14">
        <v>3</v>
      </c>
      <c r="EZ21" s="14">
        <v>6</v>
      </c>
      <c r="FA21" s="14"/>
      <c r="FB21" s="14"/>
      <c r="FC21" s="14"/>
      <c r="FD21" s="14">
        <v>5</v>
      </c>
      <c r="FE21" s="14">
        <v>5</v>
      </c>
      <c r="FF21" s="14">
        <v>20.95</v>
      </c>
      <c r="FG21" s="14">
        <v>2</v>
      </c>
      <c r="FH21" s="14">
        <v>2</v>
      </c>
      <c r="FI21" s="14">
        <v>0</v>
      </c>
      <c r="FJ21" s="14">
        <v>5</v>
      </c>
      <c r="FK21" s="14">
        <v>5</v>
      </c>
      <c r="FL21" s="14">
        <v>0</v>
      </c>
      <c r="FM21" s="14">
        <v>5</v>
      </c>
      <c r="FN21" s="14">
        <v>5</v>
      </c>
      <c r="FO21" s="14">
        <v>2.9</v>
      </c>
      <c r="FP21" s="14">
        <v>5</v>
      </c>
      <c r="FQ21" s="14">
        <v>5</v>
      </c>
      <c r="FR21" s="14">
        <v>9</v>
      </c>
      <c r="FS21" s="14">
        <v>5</v>
      </c>
      <c r="FT21" s="14">
        <v>5</v>
      </c>
      <c r="FU21" s="14">
        <v>5.75</v>
      </c>
      <c r="FV21" s="14">
        <v>5</v>
      </c>
      <c r="FW21" s="14">
        <v>5</v>
      </c>
      <c r="FX21" s="14">
        <v>1.4000000000000001</v>
      </c>
      <c r="FY21" s="14">
        <v>5</v>
      </c>
      <c r="FZ21" s="14">
        <v>5</v>
      </c>
      <c r="GA21" s="14">
        <v>0</v>
      </c>
      <c r="GB21" s="14">
        <v>5</v>
      </c>
      <c r="GC21" s="14">
        <v>5</v>
      </c>
      <c r="GD21" s="14">
        <v>0</v>
      </c>
      <c r="GE21" s="14">
        <v>5</v>
      </c>
      <c r="GF21" s="14">
        <v>5</v>
      </c>
      <c r="GG21" s="14">
        <v>10.75</v>
      </c>
      <c r="GH21" s="14"/>
      <c r="GI21" s="14"/>
      <c r="GJ21" s="14"/>
      <c r="GK21" s="14">
        <v>2</v>
      </c>
      <c r="GL21" s="14">
        <v>2</v>
      </c>
      <c r="GM21" s="14">
        <v>0</v>
      </c>
      <c r="GN21" s="14"/>
      <c r="GO21" s="14"/>
      <c r="GP21" s="14"/>
      <c r="GQ21" s="14"/>
      <c r="GR21" s="14"/>
      <c r="GS21" s="14"/>
      <c r="GT21" s="14">
        <v>1</v>
      </c>
      <c r="GU21" s="14">
        <v>1</v>
      </c>
      <c r="GV21" s="14">
        <v>0</v>
      </c>
      <c r="GW21" s="14">
        <v>-29.8</v>
      </c>
      <c r="GX21" s="14"/>
      <c r="GY21" s="14"/>
      <c r="GZ21" s="14">
        <v>2</v>
      </c>
      <c r="HA21" s="14">
        <v>2</v>
      </c>
      <c r="HB21" s="14">
        <v>11</v>
      </c>
      <c r="HC21" s="14"/>
      <c r="HD21" s="14"/>
      <c r="HE21" s="14"/>
      <c r="HF21" s="14"/>
      <c r="HG21" s="14"/>
      <c r="HH21" s="14"/>
      <c r="HI21" s="14">
        <v>2</v>
      </c>
      <c r="HJ21" s="14">
        <v>2</v>
      </c>
      <c r="HK21" s="14">
        <v>0</v>
      </c>
      <c r="HL21" s="14">
        <v>3</v>
      </c>
      <c r="HM21" s="14">
        <v>3</v>
      </c>
      <c r="HN21" s="14">
        <v>2.5</v>
      </c>
      <c r="HO21" s="14">
        <v>5</v>
      </c>
      <c r="HP21" s="14">
        <v>5</v>
      </c>
      <c r="HQ21" s="14">
        <v>0</v>
      </c>
      <c r="HR21" s="14"/>
      <c r="HS21" s="14"/>
      <c r="HT21" s="14"/>
      <c r="HU21" s="14">
        <v>2</v>
      </c>
      <c r="HV21" s="14">
        <v>2</v>
      </c>
      <c r="HW21" s="14">
        <v>0</v>
      </c>
      <c r="HX21" s="14"/>
      <c r="HY21" s="14"/>
      <c r="HZ21" s="14"/>
      <c r="IA21" s="14">
        <v>2</v>
      </c>
      <c r="IB21" s="14">
        <v>2</v>
      </c>
      <c r="IC21" s="14">
        <v>0</v>
      </c>
      <c r="ID21" s="14">
        <v>5</v>
      </c>
      <c r="IE21" s="14">
        <v>5</v>
      </c>
      <c r="IF21" s="14">
        <v>8.1999999999999993</v>
      </c>
      <c r="IG21" s="14">
        <v>1</v>
      </c>
      <c r="IH21" s="14">
        <v>1</v>
      </c>
      <c r="II21" s="14">
        <v>5.5</v>
      </c>
      <c r="IJ21" s="14">
        <v>-24.2</v>
      </c>
      <c r="IK21" s="14">
        <v>3</v>
      </c>
      <c r="IL21" s="14">
        <v>2.85</v>
      </c>
      <c r="IM21" s="14">
        <v>5</v>
      </c>
      <c r="IN21" s="14">
        <v>5</v>
      </c>
      <c r="IO21" s="14">
        <v>2</v>
      </c>
      <c r="IP21" s="14">
        <v>5</v>
      </c>
      <c r="IQ21" s="14">
        <v>5</v>
      </c>
      <c r="IR21" s="14">
        <v>5.45</v>
      </c>
      <c r="IS21" s="14">
        <v>5</v>
      </c>
      <c r="IT21" s="14">
        <v>5</v>
      </c>
      <c r="IU21" s="14">
        <v>12.45</v>
      </c>
      <c r="IV21" s="14">
        <v>5</v>
      </c>
      <c r="IW21" s="14">
        <v>5</v>
      </c>
      <c r="IX21" s="14">
        <v>6.7</v>
      </c>
      <c r="IY21" s="14">
        <v>5</v>
      </c>
      <c r="IZ21" s="14">
        <v>5</v>
      </c>
      <c r="JA21" s="14">
        <v>8.5</v>
      </c>
      <c r="JB21" s="14">
        <v>5</v>
      </c>
      <c r="JC21" s="14">
        <v>5</v>
      </c>
      <c r="JD21" s="14">
        <v>1.4</v>
      </c>
      <c r="JE21" s="14">
        <v>5</v>
      </c>
      <c r="JF21" s="14">
        <v>5</v>
      </c>
      <c r="JG21" s="14">
        <v>6.55</v>
      </c>
      <c r="JH21" s="14">
        <v>5</v>
      </c>
      <c r="JI21" s="14">
        <v>5</v>
      </c>
      <c r="JJ21" s="14">
        <v>1.1000000000000001</v>
      </c>
      <c r="JK21" s="14">
        <v>5</v>
      </c>
      <c r="JL21" s="14">
        <v>5</v>
      </c>
      <c r="JM21" s="14">
        <v>0.9</v>
      </c>
      <c r="JN21" s="14">
        <v>5</v>
      </c>
      <c r="JO21" s="14">
        <v>5</v>
      </c>
      <c r="JP21" s="14">
        <v>0</v>
      </c>
      <c r="JQ21" s="14">
        <v>5</v>
      </c>
      <c r="JR21" s="14">
        <v>5</v>
      </c>
      <c r="JS21" s="14">
        <v>1.2000000000000002</v>
      </c>
      <c r="JT21" s="14">
        <v>14.17</v>
      </c>
      <c r="JU21" s="14">
        <v>5</v>
      </c>
      <c r="JV21" s="14">
        <v>0</v>
      </c>
      <c r="JW21" s="14">
        <v>-53.27</v>
      </c>
      <c r="JX21" s="14">
        <v>5</v>
      </c>
      <c r="JY21" s="14">
        <v>0.9</v>
      </c>
      <c r="JZ21" s="14">
        <v>5</v>
      </c>
      <c r="KA21" s="14">
        <v>5</v>
      </c>
      <c r="KB21" s="14">
        <v>0</v>
      </c>
      <c r="KC21" s="14">
        <v>2</v>
      </c>
      <c r="KD21" s="14">
        <v>2</v>
      </c>
      <c r="KE21" s="14">
        <v>1</v>
      </c>
      <c r="KF21" s="14">
        <v>5</v>
      </c>
      <c r="KG21" s="14">
        <v>5</v>
      </c>
      <c r="KH21" s="14">
        <v>4.5</v>
      </c>
      <c r="KI21" s="14">
        <v>2</v>
      </c>
      <c r="KJ21" s="14">
        <v>2</v>
      </c>
      <c r="KK21" s="14">
        <v>0</v>
      </c>
      <c r="KL21" s="14">
        <v>5</v>
      </c>
      <c r="KM21" s="14">
        <v>5</v>
      </c>
      <c r="KN21" s="14">
        <v>0</v>
      </c>
      <c r="KO21" s="14">
        <v>5</v>
      </c>
      <c r="KP21" s="14">
        <v>5</v>
      </c>
      <c r="KQ21" s="14">
        <v>1.1000000000000001</v>
      </c>
      <c r="KR21" s="14">
        <v>5</v>
      </c>
      <c r="KS21" s="14">
        <v>5</v>
      </c>
      <c r="KT21" s="14">
        <v>0.9</v>
      </c>
      <c r="KU21" s="14">
        <v>5</v>
      </c>
      <c r="KV21" s="14">
        <v>5</v>
      </c>
      <c r="KW21" s="14">
        <v>3</v>
      </c>
      <c r="KX21" s="14">
        <v>5</v>
      </c>
      <c r="KY21" s="14">
        <v>5</v>
      </c>
      <c r="KZ21" s="14">
        <v>0</v>
      </c>
      <c r="LA21" s="14">
        <v>5</v>
      </c>
      <c r="LB21" s="14">
        <v>5</v>
      </c>
      <c r="LC21" s="14">
        <v>6</v>
      </c>
      <c r="LD21" s="14">
        <v>5</v>
      </c>
      <c r="LE21" s="14">
        <v>5</v>
      </c>
      <c r="LF21" s="14">
        <v>5.9</v>
      </c>
      <c r="LG21" s="14">
        <v>3</v>
      </c>
      <c r="LH21" s="14">
        <v>3</v>
      </c>
      <c r="LI21" s="14">
        <v>0.30000000000000004</v>
      </c>
      <c r="LJ21" s="14">
        <v>-18.600000000000001</v>
      </c>
      <c r="LK21" s="14">
        <v>5</v>
      </c>
      <c r="LL21" s="14">
        <v>0.8</v>
      </c>
      <c r="LM21" s="14">
        <v>5</v>
      </c>
      <c r="LN21" s="14">
        <v>5</v>
      </c>
      <c r="LO21" s="14">
        <v>11</v>
      </c>
      <c r="LP21" s="14">
        <v>5</v>
      </c>
      <c r="LQ21" s="14">
        <v>5</v>
      </c>
      <c r="LR21" s="14">
        <v>0.8</v>
      </c>
      <c r="LS21" s="14">
        <v>5</v>
      </c>
      <c r="LT21" s="14">
        <v>5</v>
      </c>
      <c r="LU21" s="14">
        <v>9.1</v>
      </c>
      <c r="LV21" s="14">
        <v>5</v>
      </c>
      <c r="LW21" s="14">
        <v>5</v>
      </c>
      <c r="LX21" s="14">
        <v>9.5</v>
      </c>
      <c r="LY21" s="14">
        <v>5</v>
      </c>
      <c r="LZ21" s="14">
        <v>5</v>
      </c>
      <c r="MA21" s="14">
        <v>2.8</v>
      </c>
      <c r="MB21" s="14">
        <v>5</v>
      </c>
      <c r="MC21" s="14">
        <v>5</v>
      </c>
      <c r="MD21" s="14">
        <v>3.1</v>
      </c>
      <c r="ME21" s="14">
        <v>5</v>
      </c>
      <c r="MF21" s="14">
        <v>5</v>
      </c>
      <c r="MG21" s="14">
        <v>9.6</v>
      </c>
      <c r="MH21" s="14">
        <v>5</v>
      </c>
      <c r="MI21" s="14">
        <v>5</v>
      </c>
      <c r="MJ21" s="14">
        <v>2.9</v>
      </c>
      <c r="MK21" s="14">
        <v>5</v>
      </c>
      <c r="ML21" s="14">
        <v>5</v>
      </c>
      <c r="MM21" s="14">
        <v>2.9</v>
      </c>
      <c r="MN21" s="14">
        <v>5</v>
      </c>
      <c r="MO21" s="14">
        <v>5</v>
      </c>
      <c r="MP21" s="14">
        <v>0</v>
      </c>
      <c r="MQ21" s="14">
        <v>5</v>
      </c>
      <c r="MR21" s="14">
        <v>5</v>
      </c>
      <c r="MS21" s="14">
        <v>0</v>
      </c>
      <c r="MT21" s="58">
        <v>13.84</v>
      </c>
      <c r="MU21" s="14">
        <v>5</v>
      </c>
      <c r="MV21" s="14">
        <v>0.9</v>
      </c>
      <c r="MW21" s="36">
        <v>52.499999999999986</v>
      </c>
      <c r="MX21" s="36">
        <f t="shared" si="0"/>
        <v>62.239999999999988</v>
      </c>
    </row>
    <row r="22" spans="1:362" s="12" customFormat="1" ht="12.75" hidden="1" x14ac:dyDescent="0.2">
      <c r="A22" s="12" t="s">
        <v>107</v>
      </c>
      <c r="B22" s="43" t="s">
        <v>114</v>
      </c>
      <c r="C22" s="12" t="s">
        <v>184</v>
      </c>
      <c r="D22" s="14"/>
      <c r="E22" s="14">
        <v>5</v>
      </c>
      <c r="F22" s="14">
        <v>6.5</v>
      </c>
      <c r="G22" s="14"/>
      <c r="H22" s="14">
        <v>4</v>
      </c>
      <c r="I22" s="14">
        <v>0</v>
      </c>
      <c r="J22" s="14"/>
      <c r="K22" s="14">
        <v>5</v>
      </c>
      <c r="L22" s="14">
        <v>0</v>
      </c>
      <c r="M22" s="14"/>
      <c r="N22" s="14">
        <v>2</v>
      </c>
      <c r="O22" s="14">
        <v>0</v>
      </c>
      <c r="P22" s="14"/>
      <c r="Q22" s="14">
        <v>2</v>
      </c>
      <c r="R22" s="14">
        <v>0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 t="e">
        <v>#N/A</v>
      </c>
      <c r="EN22" s="14" t="e">
        <v>#N/A</v>
      </c>
      <c r="EO22" s="14"/>
      <c r="EP22" s="14"/>
      <c r="EQ22" s="14"/>
      <c r="ER22" s="14"/>
      <c r="ES22" s="14"/>
      <c r="ET22" s="14"/>
      <c r="EU22" s="14"/>
      <c r="EV22" s="14" t="e">
        <v>#N/A</v>
      </c>
      <c r="EW22" s="14" t="e">
        <v>#N/A</v>
      </c>
      <c r="EX22" s="14"/>
      <c r="EY22" s="14" t="e">
        <v>#N/A</v>
      </c>
      <c r="EZ22" s="14" t="e">
        <v>#N/A</v>
      </c>
      <c r="FA22" s="14"/>
      <c r="FB22" s="14" t="e">
        <v>#N/A</v>
      </c>
      <c r="FC22" s="14" t="e">
        <v>#N/A</v>
      </c>
      <c r="FD22" s="14"/>
      <c r="FE22" s="14" t="e">
        <v>#N/A</v>
      </c>
      <c r="FF22" s="14" t="e">
        <v>#N/A</v>
      </c>
      <c r="FG22" s="14"/>
      <c r="FH22" s="14" t="e">
        <v>#N/A</v>
      </c>
      <c r="FI22" s="14" t="e">
        <v>#N/A</v>
      </c>
      <c r="FJ22" s="14"/>
      <c r="FK22" s="14" t="e">
        <v>#N/A</v>
      </c>
      <c r="FL22" s="14" t="e">
        <v>#N/A</v>
      </c>
      <c r="FM22" s="14"/>
      <c r="FN22" s="14" t="e">
        <v>#N/A</v>
      </c>
      <c r="FO22" s="14" t="e">
        <v>#N/A</v>
      </c>
      <c r="FP22" s="14"/>
      <c r="FQ22" s="14" t="e">
        <v>#N/A</v>
      </c>
      <c r="FR22" s="14" t="e">
        <v>#N/A</v>
      </c>
      <c r="FS22" s="14"/>
      <c r="FT22" s="14" t="e">
        <v>#N/A</v>
      </c>
      <c r="FU22" s="14" t="e">
        <v>#N/A</v>
      </c>
      <c r="FV22" s="14"/>
      <c r="FW22" s="14" t="e">
        <v>#N/A</v>
      </c>
      <c r="FX22" s="14" t="e">
        <v>#N/A</v>
      </c>
      <c r="FY22" s="14"/>
      <c r="FZ22" s="14" t="e">
        <v>#N/A</v>
      </c>
      <c r="GA22" s="14" t="e">
        <v>#N/A</v>
      </c>
      <c r="GB22" s="14"/>
      <c r="GC22" s="14" t="e">
        <v>#N/A</v>
      </c>
      <c r="GD22" s="14" t="e">
        <v>#N/A</v>
      </c>
      <c r="GE22" s="14"/>
      <c r="GF22" s="14" t="e">
        <v>#N/A</v>
      </c>
      <c r="GG22" s="14" t="e">
        <v>#N/A</v>
      </c>
      <c r="GH22" s="14"/>
      <c r="GI22" s="14" t="e">
        <v>#N/A</v>
      </c>
      <c r="GJ22" s="14" t="e">
        <v>#N/A</v>
      </c>
      <c r="GK22" s="14"/>
      <c r="GL22" s="14" t="e">
        <v>#N/A</v>
      </c>
      <c r="GM22" s="14" t="e">
        <v>#N/A</v>
      </c>
      <c r="GN22" s="14"/>
      <c r="GO22" s="14"/>
      <c r="GP22" s="14"/>
      <c r="GQ22" s="14"/>
      <c r="GR22" s="14"/>
      <c r="GS22" s="14"/>
      <c r="GT22" s="14"/>
      <c r="GU22" s="14" t="e">
        <v>#N/A</v>
      </c>
      <c r="GV22" s="14" t="e">
        <v>#N/A</v>
      </c>
      <c r="GW22" s="14"/>
      <c r="GX22" s="14"/>
      <c r="GY22" s="14"/>
      <c r="GZ22" s="14"/>
      <c r="HA22" s="14" t="e">
        <v>#N/A</v>
      </c>
      <c r="HB22" s="14" t="e">
        <v>#N/A</v>
      </c>
      <c r="HC22" s="14"/>
      <c r="HD22" s="14" t="e">
        <v>#N/A</v>
      </c>
      <c r="HE22" s="14" t="e">
        <v>#N/A</v>
      </c>
      <c r="HF22" s="14"/>
      <c r="HG22" s="14"/>
      <c r="HH22" s="14"/>
      <c r="HI22" s="14"/>
      <c r="HJ22" s="14" t="e">
        <v>#N/A</v>
      </c>
      <c r="HK22" s="14" t="e">
        <v>#N/A</v>
      </c>
      <c r="HL22" s="14"/>
      <c r="HM22" s="14" t="e">
        <v>#N/A</v>
      </c>
      <c r="HN22" s="14" t="e">
        <v>#N/A</v>
      </c>
      <c r="HO22" s="14"/>
      <c r="HP22" s="14" t="e">
        <v>#N/A</v>
      </c>
      <c r="HQ22" s="14" t="e">
        <v>#N/A</v>
      </c>
      <c r="HR22" s="14"/>
      <c r="HS22" s="14"/>
      <c r="HT22" s="14"/>
      <c r="HU22" s="14"/>
      <c r="HV22" s="14" t="e">
        <v>#N/A</v>
      </c>
      <c r="HW22" s="14" t="e">
        <v>#N/A</v>
      </c>
      <c r="HX22" s="14"/>
      <c r="HY22" s="14"/>
      <c r="HZ22" s="14"/>
      <c r="IA22" s="14"/>
      <c r="IB22" s="14" t="e">
        <v>#N/A</v>
      </c>
      <c r="IC22" s="14" t="e">
        <v>#N/A</v>
      </c>
      <c r="ID22" s="14"/>
      <c r="IE22" s="14" t="e">
        <v>#N/A</v>
      </c>
      <c r="IF22" s="14" t="e">
        <v>#N/A</v>
      </c>
      <c r="IG22" s="14"/>
      <c r="IH22" s="14" t="e">
        <v>#N/A</v>
      </c>
      <c r="II22" s="14" t="e">
        <v>#N/A</v>
      </c>
      <c r="IJ22" s="14"/>
      <c r="IK22" s="14" t="e">
        <v>#N/A</v>
      </c>
      <c r="IL22" s="14" t="e">
        <v>#N/A</v>
      </c>
      <c r="IM22" s="14"/>
      <c r="IN22" s="14" t="e">
        <v>#N/A</v>
      </c>
      <c r="IO22" s="14" t="e">
        <v>#N/A</v>
      </c>
      <c r="IP22" s="14"/>
      <c r="IQ22" s="14" t="e">
        <v>#N/A</v>
      </c>
      <c r="IR22" s="14" t="e">
        <v>#N/A</v>
      </c>
      <c r="IS22" s="14"/>
      <c r="IT22" s="14" t="e">
        <v>#N/A</v>
      </c>
      <c r="IU22" s="14" t="e">
        <v>#N/A</v>
      </c>
      <c r="IV22" s="14"/>
      <c r="IW22" s="14" t="e">
        <v>#N/A</v>
      </c>
      <c r="IX22" s="14" t="e">
        <v>#N/A</v>
      </c>
      <c r="IY22" s="14"/>
      <c r="IZ22" s="14" t="e">
        <v>#N/A</v>
      </c>
      <c r="JA22" s="14" t="e">
        <v>#N/A</v>
      </c>
      <c r="JB22" s="14"/>
      <c r="JC22" s="14" t="e">
        <v>#N/A</v>
      </c>
      <c r="JD22" s="14" t="e">
        <v>#N/A</v>
      </c>
      <c r="JE22" s="14"/>
      <c r="JF22" s="14" t="e">
        <v>#N/A</v>
      </c>
      <c r="JG22" s="14" t="e">
        <v>#N/A</v>
      </c>
      <c r="JH22" s="14"/>
      <c r="JI22" s="14" t="e">
        <v>#N/A</v>
      </c>
      <c r="JJ22" s="14" t="e">
        <v>#N/A</v>
      </c>
      <c r="JK22" s="14"/>
      <c r="JL22" s="14" t="e">
        <v>#N/A</v>
      </c>
      <c r="JM22" s="14" t="e">
        <v>#N/A</v>
      </c>
      <c r="JN22" s="14"/>
      <c r="JO22" s="14" t="e">
        <v>#N/A</v>
      </c>
      <c r="JP22" s="14" t="e">
        <v>#N/A</v>
      </c>
      <c r="JQ22" s="14"/>
      <c r="JR22" s="14" t="e">
        <v>#N/A</v>
      </c>
      <c r="JS22" s="14" t="e">
        <v>#N/A</v>
      </c>
      <c r="JT22" s="14"/>
      <c r="JU22" s="14" t="e">
        <v>#N/A</v>
      </c>
      <c r="JV22" s="14" t="e">
        <v>#N/A</v>
      </c>
      <c r="JW22" s="14"/>
      <c r="JX22" s="14" t="e">
        <v>#N/A</v>
      </c>
      <c r="JY22" s="14" t="e">
        <v>#N/A</v>
      </c>
      <c r="JZ22" s="14"/>
      <c r="KA22" s="14" t="e">
        <v>#N/A</v>
      </c>
      <c r="KB22" s="14" t="e">
        <v>#N/A</v>
      </c>
      <c r="KC22" s="14"/>
      <c r="KD22" s="14" t="e">
        <v>#N/A</v>
      </c>
      <c r="KE22" s="14" t="e">
        <v>#N/A</v>
      </c>
      <c r="KF22" s="14"/>
      <c r="KG22" s="14" t="e">
        <v>#N/A</v>
      </c>
      <c r="KH22" s="14" t="e">
        <v>#N/A</v>
      </c>
      <c r="KI22" s="14"/>
      <c r="KJ22" s="14" t="e">
        <v>#N/A</v>
      </c>
      <c r="KK22" s="14" t="e">
        <v>#N/A</v>
      </c>
      <c r="KL22" s="14"/>
      <c r="KM22" s="14" t="e">
        <v>#N/A</v>
      </c>
      <c r="KN22" s="14" t="e">
        <v>#N/A</v>
      </c>
      <c r="KO22" s="14"/>
      <c r="KP22" s="14" t="e">
        <v>#N/A</v>
      </c>
      <c r="KQ22" s="14" t="e">
        <v>#N/A</v>
      </c>
      <c r="KR22" s="14"/>
      <c r="KS22" s="14" t="e">
        <v>#N/A</v>
      </c>
      <c r="KT22" s="14" t="e">
        <v>#N/A</v>
      </c>
      <c r="KU22" s="14"/>
      <c r="KV22" s="14" t="e">
        <v>#N/A</v>
      </c>
      <c r="KW22" s="14" t="e">
        <v>#N/A</v>
      </c>
      <c r="KX22" s="14"/>
      <c r="KY22" s="14" t="e">
        <v>#N/A</v>
      </c>
      <c r="KZ22" s="14" t="e">
        <v>#N/A</v>
      </c>
      <c r="LA22" s="14"/>
      <c r="LB22" s="14" t="e">
        <v>#N/A</v>
      </c>
      <c r="LC22" s="14" t="e">
        <v>#N/A</v>
      </c>
      <c r="LD22" s="14"/>
      <c r="LE22" s="14" t="e">
        <v>#N/A</v>
      </c>
      <c r="LF22" s="14" t="e">
        <v>#N/A</v>
      </c>
      <c r="LG22" s="14"/>
      <c r="LH22" s="14" t="e">
        <v>#N/A</v>
      </c>
      <c r="LI22" s="14" t="e">
        <v>#N/A</v>
      </c>
      <c r="LJ22" s="14"/>
      <c r="LK22" s="14" t="e">
        <v>#N/A</v>
      </c>
      <c r="LL22" s="14" t="e">
        <v>#N/A</v>
      </c>
      <c r="LM22" s="14"/>
      <c r="LN22" s="14" t="e">
        <v>#N/A</v>
      </c>
      <c r="LO22" s="14" t="e">
        <v>#N/A</v>
      </c>
      <c r="LP22" s="14"/>
      <c r="LQ22" s="14" t="e">
        <v>#N/A</v>
      </c>
      <c r="LR22" s="14" t="e">
        <v>#N/A</v>
      </c>
      <c r="LS22" s="14"/>
      <c r="LT22" s="14" t="e">
        <v>#N/A</v>
      </c>
      <c r="LU22" s="14" t="e">
        <v>#N/A</v>
      </c>
      <c r="LV22" s="14"/>
      <c r="LW22" s="14" t="e">
        <v>#N/A</v>
      </c>
      <c r="LX22" s="14" t="e">
        <v>#N/A</v>
      </c>
      <c r="LY22" s="14"/>
      <c r="LZ22" s="14" t="e">
        <v>#N/A</v>
      </c>
      <c r="MA22" s="14" t="e">
        <v>#N/A</v>
      </c>
      <c r="MB22" s="14"/>
      <c r="MC22" s="14" t="e">
        <v>#N/A</v>
      </c>
      <c r="MD22" s="14" t="e">
        <v>#N/A</v>
      </c>
      <c r="ME22" s="14"/>
      <c r="MF22" s="14" t="e">
        <v>#N/A</v>
      </c>
      <c r="MG22" s="14" t="e">
        <v>#N/A</v>
      </c>
      <c r="MH22" s="14"/>
      <c r="MI22" s="14" t="e">
        <v>#N/A</v>
      </c>
      <c r="MJ22" s="14" t="e">
        <v>#N/A</v>
      </c>
      <c r="MK22" s="14"/>
      <c r="ML22" s="14" t="e">
        <v>#N/A</v>
      </c>
      <c r="MM22" s="14" t="e">
        <v>#N/A</v>
      </c>
      <c r="MN22" s="14"/>
      <c r="MO22" s="14" t="e">
        <v>#N/A</v>
      </c>
      <c r="MP22" s="14" t="e">
        <v>#N/A</v>
      </c>
      <c r="MQ22" s="14"/>
      <c r="MR22" s="14" t="e">
        <v>#N/A</v>
      </c>
      <c r="MS22" s="14" t="e">
        <v>#N/A</v>
      </c>
      <c r="MT22" s="14"/>
      <c r="MU22" s="14" t="e">
        <v>#N/A</v>
      </c>
      <c r="MV22" s="14" t="e">
        <v>#N/A</v>
      </c>
      <c r="MW22" s="36" t="e">
        <v>#N/A</v>
      </c>
      <c r="MX22" s="36" t="e">
        <f t="shared" si="0"/>
        <v>#N/A</v>
      </c>
    </row>
    <row r="23" spans="1:362" s="12" customFormat="1" ht="12.75" x14ac:dyDescent="0.2">
      <c r="A23" s="12" t="s">
        <v>347</v>
      </c>
      <c r="B23" s="43" t="s">
        <v>344</v>
      </c>
      <c r="C23" s="12" t="s">
        <v>345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>
        <v>5</v>
      </c>
      <c r="IQ23" s="14"/>
      <c r="IR23" s="14"/>
      <c r="IS23" s="14"/>
      <c r="IT23" s="14">
        <v>5</v>
      </c>
      <c r="IU23" s="14">
        <v>3.7</v>
      </c>
      <c r="IV23" s="14"/>
      <c r="IW23" s="14">
        <v>3</v>
      </c>
      <c r="IX23" s="14">
        <v>0</v>
      </c>
      <c r="IY23" s="14"/>
      <c r="IZ23" s="14"/>
      <c r="JA23" s="14"/>
      <c r="JB23" s="14"/>
      <c r="JC23" s="14"/>
      <c r="JD23" s="14"/>
      <c r="JE23" s="14">
        <v>15</v>
      </c>
      <c r="JF23" s="14"/>
      <c r="JG23" s="14"/>
      <c r="JH23" s="14"/>
      <c r="JI23" s="14">
        <v>4</v>
      </c>
      <c r="JJ23" s="14">
        <v>2.5</v>
      </c>
      <c r="JK23" s="14"/>
      <c r="JL23" s="14">
        <v>5</v>
      </c>
      <c r="JM23" s="14">
        <v>4</v>
      </c>
      <c r="JN23" s="14"/>
      <c r="JO23" s="14">
        <v>5</v>
      </c>
      <c r="JP23" s="14">
        <v>4.5</v>
      </c>
      <c r="JQ23" s="14"/>
      <c r="JR23" s="14">
        <v>5</v>
      </c>
      <c r="JS23" s="14">
        <v>0</v>
      </c>
      <c r="JT23" s="14"/>
      <c r="JU23" s="14">
        <v>5</v>
      </c>
      <c r="JV23" s="14">
        <v>5.9</v>
      </c>
      <c r="JW23" s="14"/>
      <c r="JX23" s="14">
        <v>5</v>
      </c>
      <c r="JY23" s="14">
        <v>9</v>
      </c>
      <c r="JZ23" s="14"/>
      <c r="KA23" s="14">
        <v>5</v>
      </c>
      <c r="KB23" s="14">
        <v>2</v>
      </c>
      <c r="KC23" s="14"/>
      <c r="KD23" s="14">
        <v>5</v>
      </c>
      <c r="KE23" s="14">
        <v>5</v>
      </c>
      <c r="KF23" s="14"/>
      <c r="KG23" s="14">
        <v>5</v>
      </c>
      <c r="KH23" s="14">
        <v>2.95</v>
      </c>
      <c r="KI23" s="14"/>
      <c r="KJ23" s="14">
        <v>5</v>
      </c>
      <c r="KK23" s="14">
        <v>4.5</v>
      </c>
      <c r="KL23" s="14"/>
      <c r="KM23" s="14">
        <v>5</v>
      </c>
      <c r="KN23" s="14">
        <v>5.3</v>
      </c>
      <c r="KO23" s="14"/>
      <c r="KP23" s="14">
        <v>5</v>
      </c>
      <c r="KQ23" s="14">
        <v>11</v>
      </c>
      <c r="KR23" s="14"/>
      <c r="KS23" s="14">
        <v>5</v>
      </c>
      <c r="KT23" s="14">
        <v>1</v>
      </c>
      <c r="KU23" s="14"/>
      <c r="KV23" s="14">
        <v>5</v>
      </c>
      <c r="KW23" s="14">
        <v>1</v>
      </c>
      <c r="KX23" s="14"/>
      <c r="KY23" s="14">
        <v>5</v>
      </c>
      <c r="KZ23" s="14">
        <v>1.1000000000000001</v>
      </c>
      <c r="LA23" s="14"/>
      <c r="LB23" s="14">
        <v>1</v>
      </c>
      <c r="LC23" s="14">
        <v>0.9</v>
      </c>
      <c r="LD23" s="14"/>
      <c r="LE23" s="14">
        <v>1</v>
      </c>
      <c r="LF23" s="14">
        <v>0</v>
      </c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36">
        <v>0.34999999999999964</v>
      </c>
      <c r="MX23" s="36">
        <f t="shared" si="0"/>
        <v>0.34999999999999964</v>
      </c>
    </row>
    <row r="24" spans="1:362" s="12" customFormat="1" ht="12.75" x14ac:dyDescent="0.2">
      <c r="A24" s="12" t="s">
        <v>45</v>
      </c>
      <c r="B24" s="43" t="s">
        <v>34</v>
      </c>
      <c r="C24" s="12" t="s">
        <v>183</v>
      </c>
      <c r="D24" s="14"/>
      <c r="E24" s="14">
        <v>5</v>
      </c>
      <c r="F24" s="14">
        <v>15.1</v>
      </c>
      <c r="G24" s="14"/>
      <c r="H24" s="14">
        <v>5</v>
      </c>
      <c r="I24" s="14">
        <v>2.5</v>
      </c>
      <c r="J24" s="14"/>
      <c r="K24" s="14">
        <v>4</v>
      </c>
      <c r="L24" s="14">
        <v>5.9</v>
      </c>
      <c r="M24" s="14"/>
      <c r="N24" s="14">
        <v>5</v>
      </c>
      <c r="O24" s="14">
        <v>0</v>
      </c>
      <c r="P24" s="14"/>
      <c r="Q24" s="14">
        <v>5</v>
      </c>
      <c r="R24" s="14">
        <v>5.45</v>
      </c>
      <c r="S24" s="14"/>
      <c r="T24" s="14">
        <v>5</v>
      </c>
      <c r="U24" s="14">
        <v>15.75</v>
      </c>
      <c r="V24" s="14"/>
      <c r="W24" s="14">
        <v>4</v>
      </c>
      <c r="X24" s="14">
        <v>0</v>
      </c>
      <c r="Y24" s="14"/>
      <c r="Z24" s="14">
        <v>5</v>
      </c>
      <c r="AA24" s="14">
        <v>1.7000000000000002</v>
      </c>
      <c r="AB24" s="14"/>
      <c r="AC24" s="14">
        <v>5</v>
      </c>
      <c r="AD24" s="14">
        <v>0.8</v>
      </c>
      <c r="AE24" s="14"/>
      <c r="AF24" s="14">
        <v>3</v>
      </c>
      <c r="AG24" s="14">
        <v>0</v>
      </c>
      <c r="AH24" s="14"/>
      <c r="AI24" s="14">
        <v>5</v>
      </c>
      <c r="AJ24" s="14">
        <v>9.6999999999999993</v>
      </c>
      <c r="AK24" s="14"/>
      <c r="AL24" s="14">
        <v>4</v>
      </c>
      <c r="AM24" s="14">
        <v>0</v>
      </c>
      <c r="AN24" s="14"/>
      <c r="AO24" s="14">
        <v>5</v>
      </c>
      <c r="AP24" s="14">
        <v>5.8</v>
      </c>
      <c r="AQ24" s="14"/>
      <c r="AR24" s="14">
        <v>1</v>
      </c>
      <c r="AS24" s="14">
        <v>0</v>
      </c>
      <c r="AT24" s="14"/>
      <c r="AU24" s="14">
        <v>4</v>
      </c>
      <c r="AV24" s="14">
        <v>3.3</v>
      </c>
      <c r="AW24" s="14"/>
      <c r="AX24" s="14">
        <v>4</v>
      </c>
      <c r="AY24" s="14">
        <v>0</v>
      </c>
      <c r="AZ24" s="14"/>
      <c r="BA24" s="14">
        <v>3</v>
      </c>
      <c r="BB24" s="14">
        <v>0</v>
      </c>
      <c r="BC24" s="14"/>
      <c r="BD24" s="14">
        <v>2</v>
      </c>
      <c r="BE24" s="14">
        <v>0</v>
      </c>
      <c r="BF24" s="14"/>
      <c r="BG24" s="14">
        <v>2</v>
      </c>
      <c r="BH24" s="14">
        <v>0.7</v>
      </c>
      <c r="BI24" s="14"/>
      <c r="BJ24" s="14">
        <v>2</v>
      </c>
      <c r="BK24" s="14">
        <v>0.8</v>
      </c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>
        <v>1</v>
      </c>
      <c r="BW24" s="14">
        <v>0</v>
      </c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>
        <v>1</v>
      </c>
      <c r="CO24" s="14">
        <v>2</v>
      </c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>
        <v>1</v>
      </c>
      <c r="DP24" s="14">
        <v>0</v>
      </c>
      <c r="DQ24" s="14"/>
      <c r="DR24" s="14">
        <v>1</v>
      </c>
      <c r="DS24" s="14">
        <v>0</v>
      </c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>
        <v>1</v>
      </c>
      <c r="FU24" s="14">
        <v>0</v>
      </c>
      <c r="FV24" s="14"/>
      <c r="FW24" s="14"/>
      <c r="FX24" s="14"/>
      <c r="FY24" s="14"/>
      <c r="FZ24" s="14">
        <v>2</v>
      </c>
      <c r="GA24" s="14">
        <v>3.75</v>
      </c>
      <c r="GB24" s="14"/>
      <c r="GC24" s="14"/>
      <c r="GD24" s="14"/>
      <c r="GE24" s="14"/>
      <c r="GF24" s="14"/>
      <c r="GG24" s="14"/>
      <c r="GH24" s="14"/>
      <c r="GI24" s="14">
        <v>1</v>
      </c>
      <c r="GJ24" s="14">
        <v>3.25</v>
      </c>
      <c r="GK24" s="14"/>
      <c r="GL24" s="14">
        <v>1</v>
      </c>
      <c r="GM24" s="14">
        <v>0</v>
      </c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>
        <v>1</v>
      </c>
      <c r="HB24" s="14">
        <v>2.25</v>
      </c>
      <c r="HC24" s="14"/>
      <c r="HD24" s="14">
        <v>1</v>
      </c>
      <c r="HE24" s="14">
        <v>0</v>
      </c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36">
        <v>14.1</v>
      </c>
      <c r="MX24" s="36">
        <f t="shared" si="0"/>
        <v>14.1</v>
      </c>
    </row>
    <row r="25" spans="1:362" s="12" customFormat="1" ht="12.75" hidden="1" x14ac:dyDescent="0.2">
      <c r="A25" s="12" t="s">
        <v>227</v>
      </c>
      <c r="B25" s="43" t="s">
        <v>228</v>
      </c>
      <c r="C25" s="12" t="s">
        <v>229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15</v>
      </c>
      <c r="Q25" s="14">
        <v>5</v>
      </c>
      <c r="R25" s="14">
        <v>8</v>
      </c>
      <c r="S25" s="14"/>
      <c r="T25" s="14">
        <v>5</v>
      </c>
      <c r="U25" s="14">
        <v>3.5</v>
      </c>
      <c r="V25" s="14"/>
      <c r="W25" s="14">
        <v>5</v>
      </c>
      <c r="X25" s="14">
        <v>10</v>
      </c>
      <c r="Y25" s="14"/>
      <c r="Z25" s="14">
        <v>5</v>
      </c>
      <c r="AA25" s="14">
        <v>3.5</v>
      </c>
      <c r="AB25" s="14"/>
      <c r="AC25" s="14">
        <v>5</v>
      </c>
      <c r="AD25" s="14">
        <v>10.25</v>
      </c>
      <c r="AE25" s="14"/>
      <c r="AF25" s="14">
        <v>5</v>
      </c>
      <c r="AG25" s="14">
        <v>7.6</v>
      </c>
      <c r="AH25" s="14"/>
      <c r="AI25" s="14">
        <v>5</v>
      </c>
      <c r="AJ25" s="14">
        <v>7</v>
      </c>
      <c r="AK25" s="14"/>
      <c r="AL25" s="14">
        <v>5</v>
      </c>
      <c r="AM25" s="14">
        <v>8.8000000000000007</v>
      </c>
      <c r="AN25" s="14"/>
      <c r="AO25" s="14">
        <v>5</v>
      </c>
      <c r="AP25" s="14">
        <v>7</v>
      </c>
      <c r="AQ25" s="14"/>
      <c r="AR25" s="14">
        <v>5</v>
      </c>
      <c r="AS25" s="14">
        <v>1.4</v>
      </c>
      <c r="AT25" s="14"/>
      <c r="AU25" s="14">
        <v>5</v>
      </c>
      <c r="AV25" s="14">
        <v>3.5</v>
      </c>
      <c r="AW25" s="14"/>
      <c r="AX25" s="14">
        <v>5</v>
      </c>
      <c r="AY25" s="14">
        <v>0</v>
      </c>
      <c r="AZ25" s="14"/>
      <c r="BA25" s="14">
        <v>5</v>
      </c>
      <c r="BB25" s="14">
        <v>12.15</v>
      </c>
      <c r="BC25" s="14"/>
      <c r="BD25" s="14">
        <v>5</v>
      </c>
      <c r="BE25" s="14">
        <v>13.3</v>
      </c>
      <c r="BF25" s="14"/>
      <c r="BG25" s="14">
        <v>5</v>
      </c>
      <c r="BH25" s="14">
        <v>11.6</v>
      </c>
      <c r="BI25" s="14"/>
      <c r="BJ25" s="14">
        <v>5</v>
      </c>
      <c r="BK25" s="14">
        <v>4.4000000000000004</v>
      </c>
      <c r="BL25" s="14"/>
      <c r="BM25" s="14">
        <v>5</v>
      </c>
      <c r="BN25" s="14">
        <v>7.3</v>
      </c>
      <c r="BO25" s="14"/>
      <c r="BP25" s="14">
        <v>5</v>
      </c>
      <c r="BQ25" s="14">
        <v>14.45</v>
      </c>
      <c r="BR25" s="14"/>
      <c r="BS25" s="14">
        <v>4</v>
      </c>
      <c r="BT25" s="14">
        <v>0</v>
      </c>
      <c r="BU25" s="14"/>
      <c r="BV25" s="14">
        <v>5</v>
      </c>
      <c r="BW25" s="14">
        <v>1.1000000000000001</v>
      </c>
      <c r="BX25" s="14"/>
      <c r="BY25" s="14">
        <v>5</v>
      </c>
      <c r="BZ25" s="14">
        <v>8</v>
      </c>
      <c r="CA25" s="14"/>
      <c r="CB25" s="14">
        <v>5</v>
      </c>
      <c r="CC25" s="14">
        <v>10.5</v>
      </c>
      <c r="CD25" s="14"/>
      <c r="CE25" s="14">
        <v>5</v>
      </c>
      <c r="CF25" s="14">
        <v>0</v>
      </c>
      <c r="CG25" s="14">
        <v>32.979999999999997</v>
      </c>
      <c r="CH25" s="14">
        <v>5</v>
      </c>
      <c r="CI25" s="14">
        <v>10.5</v>
      </c>
      <c r="CJ25" s="14"/>
      <c r="CK25" s="14">
        <v>5</v>
      </c>
      <c r="CL25" s="14">
        <v>8.25</v>
      </c>
      <c r="CM25" s="14"/>
      <c r="CN25" s="14">
        <v>5</v>
      </c>
      <c r="CO25" s="14">
        <v>0</v>
      </c>
      <c r="CP25" s="14"/>
      <c r="CQ25" s="14">
        <v>5</v>
      </c>
      <c r="CR25" s="14">
        <v>0</v>
      </c>
      <c r="CS25" s="14"/>
      <c r="CT25" s="14">
        <v>5</v>
      </c>
      <c r="CU25" s="14">
        <v>8.4</v>
      </c>
      <c r="CV25" s="14"/>
      <c r="CW25" s="14">
        <v>5</v>
      </c>
      <c r="CX25" s="14">
        <v>2.75</v>
      </c>
      <c r="CY25" s="14"/>
      <c r="CZ25" s="14">
        <v>5</v>
      </c>
      <c r="DA25" s="14">
        <v>1.1000000000000001</v>
      </c>
      <c r="DB25" s="14"/>
      <c r="DC25" s="14">
        <v>5</v>
      </c>
      <c r="DD25" s="14">
        <v>5</v>
      </c>
      <c r="DE25" s="14"/>
      <c r="DF25" s="14">
        <v>5</v>
      </c>
      <c r="DG25" s="14">
        <v>8</v>
      </c>
      <c r="DH25" s="14"/>
      <c r="DI25" s="14">
        <v>5</v>
      </c>
      <c r="DJ25" s="14">
        <v>1</v>
      </c>
      <c r="DK25" s="14"/>
      <c r="DL25" s="14">
        <v>4</v>
      </c>
      <c r="DM25" s="14">
        <v>0</v>
      </c>
      <c r="DN25" s="14"/>
      <c r="DO25" s="14">
        <v>5</v>
      </c>
      <c r="DP25" s="14">
        <v>2.5</v>
      </c>
      <c r="DQ25" s="14"/>
      <c r="DR25" s="14">
        <v>5</v>
      </c>
      <c r="DS25" s="14">
        <v>3</v>
      </c>
      <c r="DT25" s="14"/>
      <c r="DU25" s="14">
        <v>5</v>
      </c>
      <c r="DV25" s="14">
        <v>9.5</v>
      </c>
      <c r="DW25" s="14"/>
      <c r="DX25" s="14">
        <v>5</v>
      </c>
      <c r="DY25" s="14">
        <v>3</v>
      </c>
      <c r="DZ25" s="14"/>
      <c r="EA25" s="14">
        <v>4</v>
      </c>
      <c r="EB25" s="14">
        <v>9.25</v>
      </c>
      <c r="EC25" s="14"/>
      <c r="ED25" s="14">
        <v>5</v>
      </c>
      <c r="EE25" s="14">
        <v>3.25</v>
      </c>
      <c r="EF25" s="14"/>
      <c r="EG25" s="14">
        <v>5</v>
      </c>
      <c r="EH25" s="14">
        <v>0</v>
      </c>
      <c r="EI25" s="14"/>
      <c r="EJ25" s="14">
        <v>5</v>
      </c>
      <c r="EK25" s="14">
        <v>0</v>
      </c>
      <c r="EL25" s="14"/>
      <c r="EM25" s="14">
        <v>5</v>
      </c>
      <c r="EN25" s="14">
        <v>1.1000000000000001</v>
      </c>
      <c r="EO25" s="14"/>
      <c r="EP25" s="14">
        <v>4</v>
      </c>
      <c r="EQ25" s="14">
        <v>1.4</v>
      </c>
      <c r="ER25" s="14"/>
      <c r="ES25" s="14">
        <v>5</v>
      </c>
      <c r="ET25" s="14">
        <v>0</v>
      </c>
      <c r="EU25" s="14"/>
      <c r="EV25" s="14">
        <v>5</v>
      </c>
      <c r="EW25" s="14">
        <v>0</v>
      </c>
      <c r="EX25" s="14"/>
      <c r="EY25" s="14">
        <v>5</v>
      </c>
      <c r="EZ25" s="14">
        <v>1.1000000000000001</v>
      </c>
      <c r="FA25" s="14"/>
      <c r="FB25" s="14">
        <v>5</v>
      </c>
      <c r="FC25" s="14">
        <v>0</v>
      </c>
      <c r="FD25" s="14"/>
      <c r="FE25" s="14">
        <v>5</v>
      </c>
      <c r="FF25" s="14">
        <v>4.25</v>
      </c>
      <c r="FG25" s="14"/>
      <c r="FH25" s="14">
        <v>4</v>
      </c>
      <c r="FI25" s="14">
        <v>3.5</v>
      </c>
      <c r="FJ25" s="14"/>
      <c r="FK25" s="14">
        <v>5</v>
      </c>
      <c r="FL25" s="14">
        <v>9.75</v>
      </c>
      <c r="FM25" s="14"/>
      <c r="FN25" s="14">
        <v>5</v>
      </c>
      <c r="FO25" s="14">
        <v>11.9</v>
      </c>
      <c r="FP25" s="14"/>
      <c r="FQ25" s="14">
        <v>4</v>
      </c>
      <c r="FR25" s="14">
        <v>0</v>
      </c>
      <c r="FS25" s="14"/>
      <c r="FT25" s="14">
        <v>5</v>
      </c>
      <c r="FU25" s="14">
        <v>7.5</v>
      </c>
      <c r="FV25" s="14"/>
      <c r="FW25" s="14">
        <v>5</v>
      </c>
      <c r="FX25" s="14">
        <v>7</v>
      </c>
      <c r="FY25" s="14"/>
      <c r="FZ25" s="14">
        <v>5</v>
      </c>
      <c r="GA25" s="14">
        <v>5.2</v>
      </c>
      <c r="GB25" s="14"/>
      <c r="GC25" s="14">
        <v>5</v>
      </c>
      <c r="GD25" s="14">
        <v>3.95</v>
      </c>
      <c r="GE25" s="14"/>
      <c r="GF25" s="14">
        <v>5</v>
      </c>
      <c r="GG25" s="14">
        <v>1.3</v>
      </c>
      <c r="GH25" s="14"/>
      <c r="GI25" s="14">
        <v>5</v>
      </c>
      <c r="GJ25" s="14">
        <v>4.1500000000000004</v>
      </c>
      <c r="GK25" s="14"/>
      <c r="GL25" s="14">
        <v>5</v>
      </c>
      <c r="GM25" s="14">
        <v>5.5</v>
      </c>
      <c r="GN25" s="14"/>
      <c r="GO25" s="14">
        <v>5</v>
      </c>
      <c r="GP25" s="14">
        <v>3.3</v>
      </c>
      <c r="GQ25" s="14"/>
      <c r="GR25" s="14">
        <v>5</v>
      </c>
      <c r="GS25" s="14">
        <v>4.5</v>
      </c>
      <c r="GT25" s="14">
        <v>12.86</v>
      </c>
      <c r="GU25" s="14">
        <v>5</v>
      </c>
      <c r="GV25" s="14">
        <v>5.5</v>
      </c>
      <c r="GW25" s="14"/>
      <c r="GX25" s="14">
        <v>5</v>
      </c>
      <c r="GY25" s="14">
        <v>0</v>
      </c>
      <c r="GZ25" s="14"/>
      <c r="HA25" s="14">
        <v>5</v>
      </c>
      <c r="HB25" s="14">
        <v>14</v>
      </c>
      <c r="HC25" s="14"/>
      <c r="HD25" s="14">
        <v>5</v>
      </c>
      <c r="HE25" s="14">
        <v>1.5</v>
      </c>
      <c r="HF25" s="14"/>
      <c r="HG25" s="14">
        <v>5</v>
      </c>
      <c r="HH25" s="14">
        <v>9.25</v>
      </c>
      <c r="HI25" s="14"/>
      <c r="HJ25" s="14">
        <v>5</v>
      </c>
      <c r="HK25" s="14">
        <v>0</v>
      </c>
      <c r="HL25" s="14"/>
      <c r="HM25" s="14">
        <v>5</v>
      </c>
      <c r="HN25" s="14">
        <v>2.75</v>
      </c>
      <c r="HO25" s="14"/>
      <c r="HP25" s="14">
        <v>5</v>
      </c>
      <c r="HQ25" s="14">
        <v>6.25</v>
      </c>
      <c r="HR25" s="14"/>
      <c r="HS25" s="14">
        <v>5</v>
      </c>
      <c r="HT25" s="14">
        <v>5</v>
      </c>
      <c r="HU25" s="14"/>
      <c r="HV25" s="14">
        <v>4</v>
      </c>
      <c r="HW25" s="14">
        <v>6</v>
      </c>
      <c r="HX25" s="14"/>
      <c r="HY25" s="14">
        <v>5</v>
      </c>
      <c r="HZ25" s="14">
        <v>12.5</v>
      </c>
      <c r="IA25" s="14"/>
      <c r="IB25" s="14">
        <v>5</v>
      </c>
      <c r="IC25" s="14">
        <v>6.7</v>
      </c>
      <c r="ID25" s="14"/>
      <c r="IE25" s="14">
        <v>5</v>
      </c>
      <c r="IF25" s="14">
        <v>6.45</v>
      </c>
      <c r="IG25" s="14">
        <v>16.649999999999999</v>
      </c>
      <c r="IH25" s="14">
        <v>4</v>
      </c>
      <c r="II25" s="14">
        <v>0</v>
      </c>
      <c r="IJ25" s="14"/>
      <c r="IK25" s="14">
        <v>5</v>
      </c>
      <c r="IL25" s="14">
        <v>6.4</v>
      </c>
      <c r="IM25" s="14"/>
      <c r="IN25" s="14">
        <v>5</v>
      </c>
      <c r="IO25" s="14">
        <v>0.8</v>
      </c>
      <c r="IP25" s="14"/>
      <c r="IQ25" s="14">
        <v>5</v>
      </c>
      <c r="IR25" s="14">
        <v>4.1500000000000004</v>
      </c>
      <c r="IS25" s="14"/>
      <c r="IT25" s="14">
        <v>5</v>
      </c>
      <c r="IU25" s="14">
        <v>2.25</v>
      </c>
      <c r="IV25" s="14"/>
      <c r="IW25" s="14">
        <v>5</v>
      </c>
      <c r="IX25" s="14">
        <v>1.9000000000000001</v>
      </c>
      <c r="IY25" s="14"/>
      <c r="IZ25" s="14">
        <v>5</v>
      </c>
      <c r="JA25" s="14">
        <v>5.75</v>
      </c>
      <c r="JB25" s="14"/>
      <c r="JC25" s="14">
        <v>5</v>
      </c>
      <c r="JD25" s="14">
        <v>7</v>
      </c>
      <c r="JE25" s="14"/>
      <c r="JF25" s="14">
        <v>5</v>
      </c>
      <c r="JG25" s="14">
        <v>4.3</v>
      </c>
      <c r="JH25" s="14"/>
      <c r="JI25" s="14">
        <v>5</v>
      </c>
      <c r="JJ25" s="14">
        <v>0</v>
      </c>
      <c r="JK25" s="14"/>
      <c r="JL25" s="14">
        <v>5</v>
      </c>
      <c r="JM25" s="14">
        <v>3.75</v>
      </c>
      <c r="JN25" s="14"/>
      <c r="JO25" s="14">
        <v>5</v>
      </c>
      <c r="JP25" s="14">
        <v>5.4</v>
      </c>
      <c r="JQ25" s="14"/>
      <c r="JR25" s="14">
        <v>5</v>
      </c>
      <c r="JS25" s="14">
        <v>0</v>
      </c>
      <c r="JT25" s="14">
        <v>6.11</v>
      </c>
      <c r="JU25" s="14">
        <v>2</v>
      </c>
      <c r="JV25" s="14">
        <v>0</v>
      </c>
      <c r="JW25" s="14">
        <v>-71.45</v>
      </c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 t="e">
        <v>#N/A</v>
      </c>
      <c r="MD25" s="14" t="e">
        <v>#N/A</v>
      </c>
      <c r="ME25" s="14"/>
      <c r="MF25" s="14" t="e">
        <v>#N/A</v>
      </c>
      <c r="MG25" s="14" t="e">
        <v>#N/A</v>
      </c>
      <c r="MH25" s="14"/>
      <c r="MI25" s="14" t="e">
        <v>#N/A</v>
      </c>
      <c r="MJ25" s="14" t="e">
        <v>#N/A</v>
      </c>
      <c r="MK25" s="14"/>
      <c r="ML25" s="14" t="e">
        <v>#N/A</v>
      </c>
      <c r="MM25" s="14" t="e">
        <v>#N/A</v>
      </c>
      <c r="MN25" s="14"/>
      <c r="MO25" s="14" t="e">
        <v>#N/A</v>
      </c>
      <c r="MP25" s="14" t="e">
        <v>#N/A</v>
      </c>
      <c r="MQ25" s="14"/>
      <c r="MR25" s="14" t="e">
        <v>#N/A</v>
      </c>
      <c r="MS25" s="14" t="e">
        <v>#N/A</v>
      </c>
      <c r="MT25" s="14"/>
      <c r="MU25" s="14" t="e">
        <v>#N/A</v>
      </c>
      <c r="MV25" s="14" t="e">
        <v>#N/A</v>
      </c>
      <c r="MW25" s="36" t="e">
        <v>#N/A</v>
      </c>
      <c r="MX25" s="36" t="e">
        <f t="shared" si="0"/>
        <v>#N/A</v>
      </c>
    </row>
    <row r="26" spans="1:362" s="12" customFormat="1" ht="12.75" hidden="1" x14ac:dyDescent="0.2">
      <c r="A26" s="41" t="s">
        <v>275</v>
      </c>
      <c r="B26" s="43" t="s">
        <v>276</v>
      </c>
      <c r="C26" s="12" t="s">
        <v>277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>
        <v>5</v>
      </c>
      <c r="CN26" s="14"/>
      <c r="CO26" s="14"/>
      <c r="CP26" s="14"/>
      <c r="CQ26" s="14">
        <v>4</v>
      </c>
      <c r="CR26" s="14">
        <v>0</v>
      </c>
      <c r="CS26" s="14">
        <v>5</v>
      </c>
      <c r="CT26" s="14">
        <v>1</v>
      </c>
      <c r="CU26" s="14">
        <v>0</v>
      </c>
      <c r="CV26" s="14"/>
      <c r="CW26" s="14">
        <v>5</v>
      </c>
      <c r="CX26" s="14">
        <v>8.75</v>
      </c>
      <c r="CY26" s="14"/>
      <c r="CZ26" s="14">
        <v>5</v>
      </c>
      <c r="DA26" s="14">
        <v>2.75</v>
      </c>
      <c r="DB26" s="14"/>
      <c r="DC26" s="14">
        <v>5</v>
      </c>
      <c r="DD26" s="14">
        <v>2.4</v>
      </c>
      <c r="DE26" s="14"/>
      <c r="DF26" s="14">
        <v>3</v>
      </c>
      <c r="DG26" s="14">
        <v>0</v>
      </c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 t="e">
        <v>#N/A</v>
      </c>
      <c r="EH26" s="14" t="e">
        <v>#N/A</v>
      </c>
      <c r="EI26" s="14"/>
      <c r="EJ26" s="14" t="e">
        <v>#N/A</v>
      </c>
      <c r="EK26" s="14" t="e">
        <v>#N/A</v>
      </c>
      <c r="EL26" s="14"/>
      <c r="EM26" s="14" t="e">
        <v>#N/A</v>
      </c>
      <c r="EN26" s="14" t="e">
        <v>#N/A</v>
      </c>
      <c r="EO26" s="14"/>
      <c r="EP26" s="14" t="e">
        <v>#N/A</v>
      </c>
      <c r="EQ26" s="14" t="e">
        <v>#N/A</v>
      </c>
      <c r="ER26" s="14"/>
      <c r="ES26" s="14" t="e">
        <v>#N/A</v>
      </c>
      <c r="ET26" s="14" t="e">
        <v>#N/A</v>
      </c>
      <c r="EU26" s="14"/>
      <c r="EV26" s="14" t="e">
        <v>#N/A</v>
      </c>
      <c r="EW26" s="14" t="e">
        <v>#N/A</v>
      </c>
      <c r="EX26" s="14"/>
      <c r="EY26" s="14" t="e">
        <v>#N/A</v>
      </c>
      <c r="EZ26" s="14" t="e">
        <v>#N/A</v>
      </c>
      <c r="FA26" s="14"/>
      <c r="FB26" s="14" t="e">
        <v>#N/A</v>
      </c>
      <c r="FC26" s="14" t="e">
        <v>#N/A</v>
      </c>
      <c r="FD26" s="14"/>
      <c r="FE26" s="14" t="e">
        <v>#N/A</v>
      </c>
      <c r="FF26" s="14" t="e">
        <v>#N/A</v>
      </c>
      <c r="FG26" s="14"/>
      <c r="FH26" s="14" t="e">
        <v>#N/A</v>
      </c>
      <c r="FI26" s="14" t="e">
        <v>#N/A</v>
      </c>
      <c r="FJ26" s="14"/>
      <c r="FK26" s="14" t="e">
        <v>#N/A</v>
      </c>
      <c r="FL26" s="14" t="e">
        <v>#N/A</v>
      </c>
      <c r="FM26" s="14"/>
      <c r="FN26" s="14" t="e">
        <v>#N/A</v>
      </c>
      <c r="FO26" s="14" t="e">
        <v>#N/A</v>
      </c>
      <c r="FP26" s="14"/>
      <c r="FQ26" s="14" t="e">
        <v>#N/A</v>
      </c>
      <c r="FR26" s="14" t="e">
        <v>#N/A</v>
      </c>
      <c r="FS26" s="14"/>
      <c r="FT26" s="14" t="e">
        <v>#N/A</v>
      </c>
      <c r="FU26" s="14" t="e">
        <v>#N/A</v>
      </c>
      <c r="FV26" s="14"/>
      <c r="FW26" s="14" t="e">
        <v>#N/A</v>
      </c>
      <c r="FX26" s="14" t="e">
        <v>#N/A</v>
      </c>
      <c r="FY26" s="14"/>
      <c r="FZ26" s="14" t="e">
        <v>#N/A</v>
      </c>
      <c r="GA26" s="14" t="e">
        <v>#N/A</v>
      </c>
      <c r="GB26" s="14"/>
      <c r="GC26" s="14" t="e">
        <v>#N/A</v>
      </c>
      <c r="GD26" s="14" t="e">
        <v>#N/A</v>
      </c>
      <c r="GE26" s="14"/>
      <c r="GF26" s="14" t="e">
        <v>#N/A</v>
      </c>
      <c r="GG26" s="14" t="e">
        <v>#N/A</v>
      </c>
      <c r="GH26" s="14"/>
      <c r="GI26" s="14" t="e">
        <v>#N/A</v>
      </c>
      <c r="GJ26" s="14" t="e">
        <v>#N/A</v>
      </c>
      <c r="GK26" s="14"/>
      <c r="GL26" s="14" t="e">
        <v>#N/A</v>
      </c>
      <c r="GM26" s="14" t="e">
        <v>#N/A</v>
      </c>
      <c r="GN26" s="14"/>
      <c r="GO26" s="14" t="e">
        <v>#N/A</v>
      </c>
      <c r="GP26" s="14" t="e">
        <v>#N/A</v>
      </c>
      <c r="GQ26" s="14"/>
      <c r="GR26" s="14" t="e">
        <v>#N/A</v>
      </c>
      <c r="GS26" s="14" t="e">
        <v>#N/A</v>
      </c>
      <c r="GT26" s="14"/>
      <c r="GU26" s="14" t="e">
        <v>#N/A</v>
      </c>
      <c r="GV26" s="14" t="e">
        <v>#N/A</v>
      </c>
      <c r="GW26" s="14"/>
      <c r="GX26" s="14" t="e">
        <v>#N/A</v>
      </c>
      <c r="GY26" s="14" t="e">
        <v>#N/A</v>
      </c>
      <c r="GZ26" s="14"/>
      <c r="HA26" s="14" t="e">
        <v>#N/A</v>
      </c>
      <c r="HB26" s="14" t="e">
        <v>#N/A</v>
      </c>
      <c r="HC26" s="14"/>
      <c r="HD26" s="14" t="e">
        <v>#N/A</v>
      </c>
      <c r="HE26" s="14" t="e">
        <v>#N/A</v>
      </c>
      <c r="HF26" s="14"/>
      <c r="HG26" s="14" t="e">
        <v>#N/A</v>
      </c>
      <c r="HH26" s="14" t="e">
        <v>#N/A</v>
      </c>
      <c r="HI26" s="14"/>
      <c r="HJ26" s="14" t="e">
        <v>#N/A</v>
      </c>
      <c r="HK26" s="14" t="e">
        <v>#N/A</v>
      </c>
      <c r="HL26" s="14"/>
      <c r="HM26" s="14" t="e">
        <v>#N/A</v>
      </c>
      <c r="HN26" s="14" t="e">
        <v>#N/A</v>
      </c>
      <c r="HO26" s="14"/>
      <c r="HP26" s="14" t="e">
        <v>#N/A</v>
      </c>
      <c r="HQ26" s="14" t="e">
        <v>#N/A</v>
      </c>
      <c r="HR26" s="14"/>
      <c r="HS26" s="14" t="e">
        <v>#N/A</v>
      </c>
      <c r="HT26" s="14" t="e">
        <v>#N/A</v>
      </c>
      <c r="HU26" s="14"/>
      <c r="HV26" s="14" t="e">
        <v>#N/A</v>
      </c>
      <c r="HW26" s="14" t="e">
        <v>#N/A</v>
      </c>
      <c r="HX26" s="14"/>
      <c r="HY26" s="14" t="e">
        <v>#N/A</v>
      </c>
      <c r="HZ26" s="14" t="e">
        <v>#N/A</v>
      </c>
      <c r="IA26" s="14"/>
      <c r="IB26" s="14" t="e">
        <v>#N/A</v>
      </c>
      <c r="IC26" s="14" t="e">
        <v>#N/A</v>
      </c>
      <c r="ID26" s="14"/>
      <c r="IE26" s="14" t="e">
        <v>#N/A</v>
      </c>
      <c r="IF26" s="14" t="e">
        <v>#N/A</v>
      </c>
      <c r="IG26" s="14"/>
      <c r="IH26" s="14" t="e">
        <v>#N/A</v>
      </c>
      <c r="II26" s="14" t="e">
        <v>#N/A</v>
      </c>
      <c r="IJ26" s="14"/>
      <c r="IK26" s="14" t="e">
        <v>#N/A</v>
      </c>
      <c r="IL26" s="14" t="e">
        <v>#N/A</v>
      </c>
      <c r="IM26" s="14"/>
      <c r="IN26" s="14" t="e">
        <v>#N/A</v>
      </c>
      <c r="IO26" s="14" t="e">
        <v>#N/A</v>
      </c>
      <c r="IP26" s="14"/>
      <c r="IQ26" s="14" t="e">
        <v>#N/A</v>
      </c>
      <c r="IR26" s="14" t="e">
        <v>#N/A</v>
      </c>
      <c r="IS26" s="14"/>
      <c r="IT26" s="14" t="e">
        <v>#N/A</v>
      </c>
      <c r="IU26" s="14" t="e">
        <v>#N/A</v>
      </c>
      <c r="IV26" s="14"/>
      <c r="IW26" s="14" t="e">
        <v>#N/A</v>
      </c>
      <c r="IX26" s="14" t="e">
        <v>#N/A</v>
      </c>
      <c r="IY26" s="14"/>
      <c r="IZ26" s="14" t="e">
        <v>#N/A</v>
      </c>
      <c r="JA26" s="14" t="e">
        <v>#N/A</v>
      </c>
      <c r="JB26" s="14"/>
      <c r="JC26" s="14" t="e">
        <v>#N/A</v>
      </c>
      <c r="JD26" s="14" t="e">
        <v>#N/A</v>
      </c>
      <c r="JE26" s="14"/>
      <c r="JF26" s="14" t="e">
        <v>#N/A</v>
      </c>
      <c r="JG26" s="14" t="e">
        <v>#N/A</v>
      </c>
      <c r="JH26" s="14"/>
      <c r="JI26" s="14" t="e">
        <v>#N/A</v>
      </c>
      <c r="JJ26" s="14" t="e">
        <v>#N/A</v>
      </c>
      <c r="JK26" s="14"/>
      <c r="JL26" s="14" t="e">
        <v>#N/A</v>
      </c>
      <c r="JM26" s="14" t="e">
        <v>#N/A</v>
      </c>
      <c r="JN26" s="14"/>
      <c r="JO26" s="14" t="e">
        <v>#N/A</v>
      </c>
      <c r="JP26" s="14" t="e">
        <v>#N/A</v>
      </c>
      <c r="JQ26" s="14"/>
      <c r="JR26" s="14" t="e">
        <v>#N/A</v>
      </c>
      <c r="JS26" s="14" t="e">
        <v>#N/A</v>
      </c>
      <c r="JT26" s="14"/>
      <c r="JU26" s="14" t="e">
        <v>#N/A</v>
      </c>
      <c r="JV26" s="14" t="e">
        <v>#N/A</v>
      </c>
      <c r="JW26" s="14"/>
      <c r="JX26" s="14" t="e">
        <v>#N/A</v>
      </c>
      <c r="JY26" s="14" t="e">
        <v>#N/A</v>
      </c>
      <c r="JZ26" s="14"/>
      <c r="KA26" s="14" t="e">
        <v>#N/A</v>
      </c>
      <c r="KB26" s="14" t="e">
        <v>#N/A</v>
      </c>
      <c r="KC26" s="14"/>
      <c r="KD26" s="14" t="e">
        <v>#N/A</v>
      </c>
      <c r="KE26" s="14" t="e">
        <v>#N/A</v>
      </c>
      <c r="KF26" s="14"/>
      <c r="KG26" s="14" t="e">
        <v>#N/A</v>
      </c>
      <c r="KH26" s="14" t="e">
        <v>#N/A</v>
      </c>
      <c r="KI26" s="14"/>
      <c r="KJ26" s="14" t="e">
        <v>#N/A</v>
      </c>
      <c r="KK26" s="14" t="e">
        <v>#N/A</v>
      </c>
      <c r="KL26" s="14"/>
      <c r="KM26" s="14" t="e">
        <v>#N/A</v>
      </c>
      <c r="KN26" s="14" t="e">
        <v>#N/A</v>
      </c>
      <c r="KO26" s="14"/>
      <c r="KP26" s="14" t="e">
        <v>#N/A</v>
      </c>
      <c r="KQ26" s="14" t="e">
        <v>#N/A</v>
      </c>
      <c r="KR26" s="14"/>
      <c r="KS26" s="14" t="e">
        <v>#N/A</v>
      </c>
      <c r="KT26" s="14" t="e">
        <v>#N/A</v>
      </c>
      <c r="KU26" s="14"/>
      <c r="KV26" s="14" t="e">
        <v>#N/A</v>
      </c>
      <c r="KW26" s="14" t="e">
        <v>#N/A</v>
      </c>
      <c r="KX26" s="14"/>
      <c r="KY26" s="14" t="e">
        <v>#N/A</v>
      </c>
      <c r="KZ26" s="14" t="e">
        <v>#N/A</v>
      </c>
      <c r="LA26" s="14"/>
      <c r="LB26" s="14" t="e">
        <v>#N/A</v>
      </c>
      <c r="LC26" s="14" t="e">
        <v>#N/A</v>
      </c>
      <c r="LD26" s="14"/>
      <c r="LE26" s="14" t="e">
        <v>#N/A</v>
      </c>
      <c r="LF26" s="14" t="e">
        <v>#N/A</v>
      </c>
      <c r="LG26" s="14"/>
      <c r="LH26" s="14" t="e">
        <v>#N/A</v>
      </c>
      <c r="LI26" s="14" t="e">
        <v>#N/A</v>
      </c>
      <c r="LJ26" s="14"/>
      <c r="LK26" s="14" t="e">
        <v>#N/A</v>
      </c>
      <c r="LL26" s="14" t="e">
        <v>#N/A</v>
      </c>
      <c r="LM26" s="14"/>
      <c r="LN26" s="14" t="e">
        <v>#N/A</v>
      </c>
      <c r="LO26" s="14" t="e">
        <v>#N/A</v>
      </c>
      <c r="LP26" s="14"/>
      <c r="LQ26" s="14" t="e">
        <v>#N/A</v>
      </c>
      <c r="LR26" s="14" t="e">
        <v>#N/A</v>
      </c>
      <c r="LS26" s="14"/>
      <c r="LT26" s="14" t="e">
        <v>#N/A</v>
      </c>
      <c r="LU26" s="14" t="e">
        <v>#N/A</v>
      </c>
      <c r="LV26" s="14"/>
      <c r="LW26" s="14" t="e">
        <v>#N/A</v>
      </c>
      <c r="LX26" s="14" t="e">
        <v>#N/A</v>
      </c>
      <c r="LY26" s="14"/>
      <c r="LZ26" s="14" t="e">
        <v>#N/A</v>
      </c>
      <c r="MA26" s="14" t="e">
        <v>#N/A</v>
      </c>
      <c r="MB26" s="14"/>
      <c r="MC26" s="14" t="e">
        <v>#N/A</v>
      </c>
      <c r="MD26" s="14" t="e">
        <v>#N/A</v>
      </c>
      <c r="ME26" s="14"/>
      <c r="MF26" s="14" t="e">
        <v>#N/A</v>
      </c>
      <c r="MG26" s="14" t="e">
        <v>#N/A</v>
      </c>
      <c r="MH26" s="14"/>
      <c r="MI26" s="14" t="e">
        <v>#N/A</v>
      </c>
      <c r="MJ26" s="14" t="e">
        <v>#N/A</v>
      </c>
      <c r="MK26" s="14"/>
      <c r="ML26" s="14" t="e">
        <v>#N/A</v>
      </c>
      <c r="MM26" s="14" t="e">
        <v>#N/A</v>
      </c>
      <c r="MN26" s="14"/>
      <c r="MO26" s="14" t="e">
        <v>#N/A</v>
      </c>
      <c r="MP26" s="14" t="e">
        <v>#N/A</v>
      </c>
      <c r="MQ26" s="14"/>
      <c r="MR26" s="14" t="e">
        <v>#N/A</v>
      </c>
      <c r="MS26" s="14" t="e">
        <v>#N/A</v>
      </c>
      <c r="MT26" s="14"/>
      <c r="MU26" s="14" t="e">
        <v>#N/A</v>
      </c>
      <c r="MV26" s="14" t="e">
        <v>#N/A</v>
      </c>
      <c r="MW26" s="36" t="e">
        <v>#N/A</v>
      </c>
      <c r="MX26" s="36" t="e">
        <f t="shared" si="0"/>
        <v>#N/A</v>
      </c>
    </row>
    <row r="27" spans="1:362" s="12" customFormat="1" ht="12.75" hidden="1" x14ac:dyDescent="0.2">
      <c r="A27" s="12" t="s">
        <v>52</v>
      </c>
      <c r="B27" s="43" t="s">
        <v>29</v>
      </c>
      <c r="C27" s="12" t="s">
        <v>182</v>
      </c>
      <c r="D27" s="14"/>
      <c r="E27" s="14">
        <v>1</v>
      </c>
      <c r="F27" s="14">
        <v>0</v>
      </c>
      <c r="G27" s="14"/>
      <c r="H27" s="14"/>
      <c r="I27" s="14"/>
      <c r="J27" s="14"/>
      <c r="K27" s="14"/>
      <c r="L27" s="14"/>
      <c r="M27" s="14"/>
      <c r="N27" s="14">
        <v>2</v>
      </c>
      <c r="O27" s="14">
        <v>0</v>
      </c>
      <c r="P27" s="14"/>
      <c r="Q27" s="14">
        <v>3</v>
      </c>
      <c r="R27" s="14">
        <v>0</v>
      </c>
      <c r="S27" s="14"/>
      <c r="T27" s="14">
        <v>3</v>
      </c>
      <c r="U27" s="14">
        <v>0</v>
      </c>
      <c r="V27" s="14"/>
      <c r="W27" s="14">
        <v>2</v>
      </c>
      <c r="X27" s="14">
        <v>0</v>
      </c>
      <c r="Y27" s="14"/>
      <c r="Z27" s="14">
        <v>2</v>
      </c>
      <c r="AA27" s="14">
        <v>0</v>
      </c>
      <c r="AB27" s="14"/>
      <c r="AC27" s="14">
        <v>2</v>
      </c>
      <c r="AD27" s="14">
        <v>0</v>
      </c>
      <c r="AE27" s="14"/>
      <c r="AF27" s="14"/>
      <c r="AG27" s="14">
        <v>0</v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 t="e">
        <v>#N/A</v>
      </c>
      <c r="EH27" s="14" t="e">
        <v>#N/A</v>
      </c>
      <c r="EI27" s="14"/>
      <c r="EJ27" s="14" t="e">
        <v>#N/A</v>
      </c>
      <c r="EK27" s="14" t="e">
        <v>#N/A</v>
      </c>
      <c r="EL27" s="14"/>
      <c r="EM27" s="14" t="e">
        <v>#N/A</v>
      </c>
      <c r="EN27" s="14" t="e">
        <v>#N/A</v>
      </c>
      <c r="EO27" s="14"/>
      <c r="EP27" s="14" t="e">
        <v>#N/A</v>
      </c>
      <c r="EQ27" s="14" t="e">
        <v>#N/A</v>
      </c>
      <c r="ER27" s="14"/>
      <c r="ES27" s="14" t="e">
        <v>#N/A</v>
      </c>
      <c r="ET27" s="14" t="e">
        <v>#N/A</v>
      </c>
      <c r="EU27" s="14"/>
      <c r="EV27" s="14" t="e">
        <v>#N/A</v>
      </c>
      <c r="EW27" s="14" t="e">
        <v>#N/A</v>
      </c>
      <c r="EX27" s="14"/>
      <c r="EY27" s="14" t="e">
        <v>#N/A</v>
      </c>
      <c r="EZ27" s="14" t="e">
        <v>#N/A</v>
      </c>
      <c r="FA27" s="14"/>
      <c r="FB27" s="14" t="e">
        <v>#N/A</v>
      </c>
      <c r="FC27" s="14" t="e">
        <v>#N/A</v>
      </c>
      <c r="FD27" s="14"/>
      <c r="FE27" s="14" t="e">
        <v>#N/A</v>
      </c>
      <c r="FF27" s="14" t="e">
        <v>#N/A</v>
      </c>
      <c r="FG27" s="14"/>
      <c r="FH27" s="14" t="e">
        <v>#N/A</v>
      </c>
      <c r="FI27" s="14" t="e">
        <v>#N/A</v>
      </c>
      <c r="FJ27" s="14"/>
      <c r="FK27" s="14" t="e">
        <v>#N/A</v>
      </c>
      <c r="FL27" s="14" t="e">
        <v>#N/A</v>
      </c>
      <c r="FM27" s="14"/>
      <c r="FN27" s="14" t="e">
        <v>#N/A</v>
      </c>
      <c r="FO27" s="14" t="e">
        <v>#N/A</v>
      </c>
      <c r="FP27" s="14"/>
      <c r="FQ27" s="14" t="e">
        <v>#N/A</v>
      </c>
      <c r="FR27" s="14" t="e">
        <v>#N/A</v>
      </c>
      <c r="FS27" s="14"/>
      <c r="FT27" s="14" t="e">
        <v>#N/A</v>
      </c>
      <c r="FU27" s="14" t="e">
        <v>#N/A</v>
      </c>
      <c r="FV27" s="14"/>
      <c r="FW27" s="14" t="e">
        <v>#N/A</v>
      </c>
      <c r="FX27" s="14" t="e">
        <v>#N/A</v>
      </c>
      <c r="FY27" s="14"/>
      <c r="FZ27" s="14" t="e">
        <v>#N/A</v>
      </c>
      <c r="GA27" s="14" t="e">
        <v>#N/A</v>
      </c>
      <c r="GB27" s="14"/>
      <c r="GC27" s="14" t="e">
        <v>#N/A</v>
      </c>
      <c r="GD27" s="14" t="e">
        <v>#N/A</v>
      </c>
      <c r="GE27" s="14"/>
      <c r="GF27" s="14" t="e">
        <v>#N/A</v>
      </c>
      <c r="GG27" s="14" t="e">
        <v>#N/A</v>
      </c>
      <c r="GH27" s="14"/>
      <c r="GI27" s="14" t="e">
        <v>#N/A</v>
      </c>
      <c r="GJ27" s="14" t="e">
        <v>#N/A</v>
      </c>
      <c r="GK27" s="14"/>
      <c r="GL27" s="14" t="e">
        <v>#N/A</v>
      </c>
      <c r="GM27" s="14" t="e">
        <v>#N/A</v>
      </c>
      <c r="GN27" s="14"/>
      <c r="GO27" s="14" t="e">
        <v>#N/A</v>
      </c>
      <c r="GP27" s="14" t="e">
        <v>#N/A</v>
      </c>
      <c r="GQ27" s="14"/>
      <c r="GR27" s="14" t="e">
        <v>#N/A</v>
      </c>
      <c r="GS27" s="14" t="e">
        <v>#N/A</v>
      </c>
      <c r="GT27" s="14"/>
      <c r="GU27" s="14" t="e">
        <v>#N/A</v>
      </c>
      <c r="GV27" s="14" t="e">
        <v>#N/A</v>
      </c>
      <c r="GW27" s="14"/>
      <c r="GX27" s="14" t="e">
        <v>#N/A</v>
      </c>
      <c r="GY27" s="14" t="e">
        <v>#N/A</v>
      </c>
      <c r="GZ27" s="14"/>
      <c r="HA27" s="14" t="e">
        <v>#N/A</v>
      </c>
      <c r="HB27" s="14" t="e">
        <v>#N/A</v>
      </c>
      <c r="HC27" s="14"/>
      <c r="HD27" s="14" t="e">
        <v>#N/A</v>
      </c>
      <c r="HE27" s="14" t="e">
        <v>#N/A</v>
      </c>
      <c r="HF27" s="14"/>
      <c r="HG27" s="14" t="e">
        <v>#N/A</v>
      </c>
      <c r="HH27" s="14" t="e">
        <v>#N/A</v>
      </c>
      <c r="HI27" s="14"/>
      <c r="HJ27" s="14" t="e">
        <v>#N/A</v>
      </c>
      <c r="HK27" s="14" t="e">
        <v>#N/A</v>
      </c>
      <c r="HL27" s="14"/>
      <c r="HM27" s="14" t="e">
        <v>#N/A</v>
      </c>
      <c r="HN27" s="14" t="e">
        <v>#N/A</v>
      </c>
      <c r="HO27" s="14"/>
      <c r="HP27" s="14" t="e">
        <v>#N/A</v>
      </c>
      <c r="HQ27" s="14" t="e">
        <v>#N/A</v>
      </c>
      <c r="HR27" s="14"/>
      <c r="HS27" s="14" t="e">
        <v>#N/A</v>
      </c>
      <c r="HT27" s="14" t="e">
        <v>#N/A</v>
      </c>
      <c r="HU27" s="14"/>
      <c r="HV27" s="14" t="e">
        <v>#N/A</v>
      </c>
      <c r="HW27" s="14" t="e">
        <v>#N/A</v>
      </c>
      <c r="HX27" s="14"/>
      <c r="HY27" s="14" t="e">
        <v>#N/A</v>
      </c>
      <c r="HZ27" s="14" t="e">
        <v>#N/A</v>
      </c>
      <c r="IA27" s="14"/>
      <c r="IB27" s="14" t="e">
        <v>#N/A</v>
      </c>
      <c r="IC27" s="14" t="e">
        <v>#N/A</v>
      </c>
      <c r="ID27" s="14"/>
      <c r="IE27" s="14" t="e">
        <v>#N/A</v>
      </c>
      <c r="IF27" s="14" t="e">
        <v>#N/A</v>
      </c>
      <c r="IG27" s="14"/>
      <c r="IH27" s="14" t="e">
        <v>#N/A</v>
      </c>
      <c r="II27" s="14" t="e">
        <v>#N/A</v>
      </c>
      <c r="IJ27" s="14"/>
      <c r="IK27" s="14" t="e">
        <v>#N/A</v>
      </c>
      <c r="IL27" s="14" t="e">
        <v>#N/A</v>
      </c>
      <c r="IM27" s="14"/>
      <c r="IN27" s="14" t="e">
        <v>#N/A</v>
      </c>
      <c r="IO27" s="14" t="e">
        <v>#N/A</v>
      </c>
      <c r="IP27" s="14"/>
      <c r="IQ27" s="14" t="e">
        <v>#N/A</v>
      </c>
      <c r="IR27" s="14" t="e">
        <v>#N/A</v>
      </c>
      <c r="IS27" s="14"/>
      <c r="IT27" s="14" t="e">
        <v>#N/A</v>
      </c>
      <c r="IU27" s="14" t="e">
        <v>#N/A</v>
      </c>
      <c r="IV27" s="14"/>
      <c r="IW27" s="14" t="e">
        <v>#N/A</v>
      </c>
      <c r="IX27" s="14" t="e">
        <v>#N/A</v>
      </c>
      <c r="IY27" s="14"/>
      <c r="IZ27" s="14" t="e">
        <v>#N/A</v>
      </c>
      <c r="JA27" s="14" t="e">
        <v>#N/A</v>
      </c>
      <c r="JB27" s="14"/>
      <c r="JC27" s="14" t="e">
        <v>#N/A</v>
      </c>
      <c r="JD27" s="14" t="e">
        <v>#N/A</v>
      </c>
      <c r="JE27" s="14"/>
      <c r="JF27" s="14" t="e">
        <v>#N/A</v>
      </c>
      <c r="JG27" s="14" t="e">
        <v>#N/A</v>
      </c>
      <c r="JH27" s="14"/>
      <c r="JI27" s="14" t="e">
        <v>#N/A</v>
      </c>
      <c r="JJ27" s="14" t="e">
        <v>#N/A</v>
      </c>
      <c r="JK27" s="14"/>
      <c r="JL27" s="14" t="e">
        <v>#N/A</v>
      </c>
      <c r="JM27" s="14" t="e">
        <v>#N/A</v>
      </c>
      <c r="JN27" s="14"/>
      <c r="JO27" s="14" t="e">
        <v>#N/A</v>
      </c>
      <c r="JP27" s="14" t="e">
        <v>#N/A</v>
      </c>
      <c r="JQ27" s="14"/>
      <c r="JR27" s="14" t="e">
        <v>#N/A</v>
      </c>
      <c r="JS27" s="14" t="e">
        <v>#N/A</v>
      </c>
      <c r="JT27" s="14"/>
      <c r="JU27" s="14" t="e">
        <v>#N/A</v>
      </c>
      <c r="JV27" s="14" t="e">
        <v>#N/A</v>
      </c>
      <c r="JW27" s="14"/>
      <c r="JX27" s="14" t="e">
        <v>#N/A</v>
      </c>
      <c r="JY27" s="14" t="e">
        <v>#N/A</v>
      </c>
      <c r="JZ27" s="14"/>
      <c r="KA27" s="14" t="e">
        <v>#N/A</v>
      </c>
      <c r="KB27" s="14" t="e">
        <v>#N/A</v>
      </c>
      <c r="KC27" s="14"/>
      <c r="KD27" s="14" t="e">
        <v>#N/A</v>
      </c>
      <c r="KE27" s="14" t="e">
        <v>#N/A</v>
      </c>
      <c r="KF27" s="14"/>
      <c r="KG27" s="14" t="e">
        <v>#N/A</v>
      </c>
      <c r="KH27" s="14" t="e">
        <v>#N/A</v>
      </c>
      <c r="KI27" s="14"/>
      <c r="KJ27" s="14" t="e">
        <v>#N/A</v>
      </c>
      <c r="KK27" s="14" t="e">
        <v>#N/A</v>
      </c>
      <c r="KL27" s="14"/>
      <c r="KM27" s="14" t="e">
        <v>#N/A</v>
      </c>
      <c r="KN27" s="14" t="e">
        <v>#N/A</v>
      </c>
      <c r="KO27" s="14"/>
      <c r="KP27" s="14" t="e">
        <v>#N/A</v>
      </c>
      <c r="KQ27" s="14" t="e">
        <v>#N/A</v>
      </c>
      <c r="KR27" s="14"/>
      <c r="KS27" s="14" t="e">
        <v>#N/A</v>
      </c>
      <c r="KT27" s="14" t="e">
        <v>#N/A</v>
      </c>
      <c r="KU27" s="14"/>
      <c r="KV27" s="14" t="e">
        <v>#N/A</v>
      </c>
      <c r="KW27" s="14" t="e">
        <v>#N/A</v>
      </c>
      <c r="KX27" s="14"/>
      <c r="KY27" s="14" t="e">
        <v>#N/A</v>
      </c>
      <c r="KZ27" s="14" t="e">
        <v>#N/A</v>
      </c>
      <c r="LA27" s="14"/>
      <c r="LB27" s="14" t="e">
        <v>#N/A</v>
      </c>
      <c r="LC27" s="14" t="e">
        <v>#N/A</v>
      </c>
      <c r="LD27" s="14"/>
      <c r="LE27" s="14" t="e">
        <v>#N/A</v>
      </c>
      <c r="LF27" s="14" t="e">
        <v>#N/A</v>
      </c>
      <c r="LG27" s="14"/>
      <c r="LH27" s="14" t="e">
        <v>#N/A</v>
      </c>
      <c r="LI27" s="14" t="e">
        <v>#N/A</v>
      </c>
      <c r="LJ27" s="14"/>
      <c r="LK27" s="14" t="e">
        <v>#N/A</v>
      </c>
      <c r="LL27" s="14" t="e">
        <v>#N/A</v>
      </c>
      <c r="LM27" s="14"/>
      <c r="LN27" s="14" t="e">
        <v>#N/A</v>
      </c>
      <c r="LO27" s="14" t="e">
        <v>#N/A</v>
      </c>
      <c r="LP27" s="14"/>
      <c r="LQ27" s="14" t="e">
        <v>#N/A</v>
      </c>
      <c r="LR27" s="14" t="e">
        <v>#N/A</v>
      </c>
      <c r="LS27" s="14"/>
      <c r="LT27" s="14" t="e">
        <v>#N/A</v>
      </c>
      <c r="LU27" s="14" t="e">
        <v>#N/A</v>
      </c>
      <c r="LV27" s="14"/>
      <c r="LW27" s="14" t="e">
        <v>#N/A</v>
      </c>
      <c r="LX27" s="14" t="e">
        <v>#N/A</v>
      </c>
      <c r="LY27" s="14"/>
      <c r="LZ27" s="14" t="e">
        <v>#N/A</v>
      </c>
      <c r="MA27" s="14" t="e">
        <v>#N/A</v>
      </c>
      <c r="MB27" s="14"/>
      <c r="MC27" s="14" t="e">
        <v>#N/A</v>
      </c>
      <c r="MD27" s="14" t="e">
        <v>#N/A</v>
      </c>
      <c r="ME27" s="14"/>
      <c r="MF27" s="14" t="e">
        <v>#N/A</v>
      </c>
      <c r="MG27" s="14" t="e">
        <v>#N/A</v>
      </c>
      <c r="MH27" s="14"/>
      <c r="MI27" s="14" t="e">
        <v>#N/A</v>
      </c>
      <c r="MJ27" s="14" t="e">
        <v>#N/A</v>
      </c>
      <c r="MK27" s="14"/>
      <c r="ML27" s="14" t="e">
        <v>#N/A</v>
      </c>
      <c r="MM27" s="14" t="e">
        <v>#N/A</v>
      </c>
      <c r="MN27" s="14"/>
      <c r="MO27" s="14" t="e">
        <v>#N/A</v>
      </c>
      <c r="MP27" s="14" t="e">
        <v>#N/A</v>
      </c>
      <c r="MQ27" s="14"/>
      <c r="MR27" s="14" t="e">
        <v>#N/A</v>
      </c>
      <c r="MS27" s="14" t="e">
        <v>#N/A</v>
      </c>
      <c r="MT27" s="14"/>
      <c r="MU27" s="14" t="e">
        <v>#N/A</v>
      </c>
      <c r="MV27" s="14" t="e">
        <v>#N/A</v>
      </c>
      <c r="MW27" s="36" t="e">
        <v>#N/A</v>
      </c>
      <c r="MX27" s="36" t="e">
        <f t="shared" si="0"/>
        <v>#N/A</v>
      </c>
    </row>
    <row r="28" spans="1:362" s="12" customFormat="1" ht="12.75" hidden="1" x14ac:dyDescent="0.2">
      <c r="A28" s="12" t="s">
        <v>104</v>
      </c>
      <c r="B28" s="43" t="s">
        <v>103</v>
      </c>
      <c r="C28" s="12" t="s">
        <v>181</v>
      </c>
      <c r="D28" s="14"/>
      <c r="E28" s="14">
        <v>1</v>
      </c>
      <c r="F28" s="14">
        <v>0</v>
      </c>
      <c r="G28" s="14"/>
      <c r="H28" s="14">
        <v>1</v>
      </c>
      <c r="I28" s="14">
        <v>0</v>
      </c>
      <c r="J28" s="14"/>
      <c r="K28" s="14">
        <v>3</v>
      </c>
      <c r="L28" s="14">
        <v>0</v>
      </c>
      <c r="M28" s="14"/>
      <c r="N28" s="14"/>
      <c r="O28" s="14"/>
      <c r="P28" s="14"/>
      <c r="Q28" s="14">
        <v>2</v>
      </c>
      <c r="R28" s="14">
        <v>0</v>
      </c>
      <c r="S28" s="14"/>
      <c r="T28" s="14">
        <v>1</v>
      </c>
      <c r="U28" s="14">
        <v>0</v>
      </c>
      <c r="V28" s="14"/>
      <c r="W28" s="14">
        <v>1</v>
      </c>
      <c r="X28" s="14">
        <v>0</v>
      </c>
      <c r="Y28" s="14"/>
      <c r="Z28" s="14">
        <v>3</v>
      </c>
      <c r="AA28" s="14">
        <v>0</v>
      </c>
      <c r="AB28" s="14"/>
      <c r="AC28" s="14">
        <v>1</v>
      </c>
      <c r="AD28" s="14">
        <v>0</v>
      </c>
      <c r="AE28" s="14"/>
      <c r="AF28" s="14">
        <v>1</v>
      </c>
      <c r="AG28" s="14">
        <v>0</v>
      </c>
      <c r="AH28" s="14"/>
      <c r="AI28" s="14">
        <v>1</v>
      </c>
      <c r="AJ28" s="14">
        <v>0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 t="e">
        <v>#N/A</v>
      </c>
      <c r="EH28" s="14" t="e">
        <v>#N/A</v>
      </c>
      <c r="EI28" s="14"/>
      <c r="EJ28" s="14" t="e">
        <v>#N/A</v>
      </c>
      <c r="EK28" s="14" t="e">
        <v>#N/A</v>
      </c>
      <c r="EL28" s="14"/>
      <c r="EM28" s="14" t="e">
        <v>#N/A</v>
      </c>
      <c r="EN28" s="14" t="e">
        <v>#N/A</v>
      </c>
      <c r="EO28" s="14"/>
      <c r="EP28" s="14" t="e">
        <v>#N/A</v>
      </c>
      <c r="EQ28" s="14" t="e">
        <v>#N/A</v>
      </c>
      <c r="ER28" s="14"/>
      <c r="ES28" s="14" t="e">
        <v>#N/A</v>
      </c>
      <c r="ET28" s="14" t="e">
        <v>#N/A</v>
      </c>
      <c r="EU28" s="14"/>
      <c r="EV28" s="14" t="e">
        <v>#N/A</v>
      </c>
      <c r="EW28" s="14" t="e">
        <v>#N/A</v>
      </c>
      <c r="EX28" s="14"/>
      <c r="EY28" s="14" t="e">
        <v>#N/A</v>
      </c>
      <c r="EZ28" s="14" t="e">
        <v>#N/A</v>
      </c>
      <c r="FA28" s="14"/>
      <c r="FB28" s="14" t="e">
        <v>#N/A</v>
      </c>
      <c r="FC28" s="14" t="e">
        <v>#N/A</v>
      </c>
      <c r="FD28" s="14"/>
      <c r="FE28" s="14" t="e">
        <v>#N/A</v>
      </c>
      <c r="FF28" s="14" t="e">
        <v>#N/A</v>
      </c>
      <c r="FG28" s="14"/>
      <c r="FH28" s="14" t="e">
        <v>#N/A</v>
      </c>
      <c r="FI28" s="14" t="e">
        <v>#N/A</v>
      </c>
      <c r="FJ28" s="14"/>
      <c r="FK28" s="14" t="e">
        <v>#N/A</v>
      </c>
      <c r="FL28" s="14" t="e">
        <v>#N/A</v>
      </c>
      <c r="FM28" s="14"/>
      <c r="FN28" s="14" t="e">
        <v>#N/A</v>
      </c>
      <c r="FO28" s="14" t="e">
        <v>#N/A</v>
      </c>
      <c r="FP28" s="14"/>
      <c r="FQ28" s="14" t="e">
        <v>#N/A</v>
      </c>
      <c r="FR28" s="14" t="e">
        <v>#N/A</v>
      </c>
      <c r="FS28" s="14"/>
      <c r="FT28" s="14" t="e">
        <v>#N/A</v>
      </c>
      <c r="FU28" s="14" t="e">
        <v>#N/A</v>
      </c>
      <c r="FV28" s="14"/>
      <c r="FW28" s="14" t="e">
        <v>#N/A</v>
      </c>
      <c r="FX28" s="14" t="e">
        <v>#N/A</v>
      </c>
      <c r="FY28" s="14"/>
      <c r="FZ28" s="14" t="e">
        <v>#N/A</v>
      </c>
      <c r="GA28" s="14" t="e">
        <v>#N/A</v>
      </c>
      <c r="GB28" s="14"/>
      <c r="GC28" s="14" t="e">
        <v>#N/A</v>
      </c>
      <c r="GD28" s="14" t="e">
        <v>#N/A</v>
      </c>
      <c r="GE28" s="14"/>
      <c r="GF28" s="14" t="e">
        <v>#N/A</v>
      </c>
      <c r="GG28" s="14" t="e">
        <v>#N/A</v>
      </c>
      <c r="GH28" s="14"/>
      <c r="GI28" s="14" t="e">
        <v>#N/A</v>
      </c>
      <c r="GJ28" s="14" t="e">
        <v>#N/A</v>
      </c>
      <c r="GK28" s="14"/>
      <c r="GL28" s="14" t="e">
        <v>#N/A</v>
      </c>
      <c r="GM28" s="14" t="e">
        <v>#N/A</v>
      </c>
      <c r="GN28" s="14"/>
      <c r="GO28" s="14" t="e">
        <v>#N/A</v>
      </c>
      <c r="GP28" s="14" t="e">
        <v>#N/A</v>
      </c>
      <c r="GQ28" s="14"/>
      <c r="GR28" s="14" t="e">
        <v>#N/A</v>
      </c>
      <c r="GS28" s="14" t="e">
        <v>#N/A</v>
      </c>
      <c r="GT28" s="14"/>
      <c r="GU28" s="14" t="e">
        <v>#N/A</v>
      </c>
      <c r="GV28" s="14" t="e">
        <v>#N/A</v>
      </c>
      <c r="GW28" s="14"/>
      <c r="GX28" s="14" t="e">
        <v>#N/A</v>
      </c>
      <c r="GY28" s="14" t="e">
        <v>#N/A</v>
      </c>
      <c r="GZ28" s="14"/>
      <c r="HA28" s="14" t="e">
        <v>#N/A</v>
      </c>
      <c r="HB28" s="14" t="e">
        <v>#N/A</v>
      </c>
      <c r="HC28" s="14"/>
      <c r="HD28" s="14" t="e">
        <v>#N/A</v>
      </c>
      <c r="HE28" s="14" t="e">
        <v>#N/A</v>
      </c>
      <c r="HF28" s="14"/>
      <c r="HG28" s="14" t="e">
        <v>#N/A</v>
      </c>
      <c r="HH28" s="14" t="e">
        <v>#N/A</v>
      </c>
      <c r="HI28" s="14"/>
      <c r="HJ28" s="14" t="e">
        <v>#N/A</v>
      </c>
      <c r="HK28" s="14" t="e">
        <v>#N/A</v>
      </c>
      <c r="HL28" s="14"/>
      <c r="HM28" s="14" t="e">
        <v>#N/A</v>
      </c>
      <c r="HN28" s="14" t="e">
        <v>#N/A</v>
      </c>
      <c r="HO28" s="14"/>
      <c r="HP28" s="14" t="e">
        <v>#N/A</v>
      </c>
      <c r="HQ28" s="14" t="e">
        <v>#N/A</v>
      </c>
      <c r="HR28" s="14"/>
      <c r="HS28" s="14" t="e">
        <v>#N/A</v>
      </c>
      <c r="HT28" s="14" t="e">
        <v>#N/A</v>
      </c>
      <c r="HU28" s="14"/>
      <c r="HV28" s="14" t="e">
        <v>#N/A</v>
      </c>
      <c r="HW28" s="14" t="e">
        <v>#N/A</v>
      </c>
      <c r="HX28" s="14"/>
      <c r="HY28" s="14" t="e">
        <v>#N/A</v>
      </c>
      <c r="HZ28" s="14" t="e">
        <v>#N/A</v>
      </c>
      <c r="IA28" s="14"/>
      <c r="IB28" s="14" t="e">
        <v>#N/A</v>
      </c>
      <c r="IC28" s="14" t="e">
        <v>#N/A</v>
      </c>
      <c r="ID28" s="14"/>
      <c r="IE28" s="14" t="e">
        <v>#N/A</v>
      </c>
      <c r="IF28" s="14" t="e">
        <v>#N/A</v>
      </c>
      <c r="IG28" s="14"/>
      <c r="IH28" s="14" t="e">
        <v>#N/A</v>
      </c>
      <c r="II28" s="14" t="e">
        <v>#N/A</v>
      </c>
      <c r="IJ28" s="14"/>
      <c r="IK28" s="14" t="e">
        <v>#N/A</v>
      </c>
      <c r="IL28" s="14" t="e">
        <v>#N/A</v>
      </c>
      <c r="IM28" s="14"/>
      <c r="IN28" s="14" t="e">
        <v>#N/A</v>
      </c>
      <c r="IO28" s="14" t="e">
        <v>#N/A</v>
      </c>
      <c r="IP28" s="14"/>
      <c r="IQ28" s="14" t="e">
        <v>#N/A</v>
      </c>
      <c r="IR28" s="14" t="e">
        <v>#N/A</v>
      </c>
      <c r="IS28" s="14"/>
      <c r="IT28" s="14" t="e">
        <v>#N/A</v>
      </c>
      <c r="IU28" s="14" t="e">
        <v>#N/A</v>
      </c>
      <c r="IV28" s="14"/>
      <c r="IW28" s="14" t="e">
        <v>#N/A</v>
      </c>
      <c r="IX28" s="14" t="e">
        <v>#N/A</v>
      </c>
      <c r="IY28" s="14"/>
      <c r="IZ28" s="14" t="e">
        <v>#N/A</v>
      </c>
      <c r="JA28" s="14" t="e">
        <v>#N/A</v>
      </c>
      <c r="JB28" s="14"/>
      <c r="JC28" s="14" t="e">
        <v>#N/A</v>
      </c>
      <c r="JD28" s="14" t="e">
        <v>#N/A</v>
      </c>
      <c r="JE28" s="14"/>
      <c r="JF28" s="14" t="e">
        <v>#N/A</v>
      </c>
      <c r="JG28" s="14" t="e">
        <v>#N/A</v>
      </c>
      <c r="JH28" s="14"/>
      <c r="JI28" s="14" t="e">
        <v>#N/A</v>
      </c>
      <c r="JJ28" s="14" t="e">
        <v>#N/A</v>
      </c>
      <c r="JK28" s="14"/>
      <c r="JL28" s="14" t="e">
        <v>#N/A</v>
      </c>
      <c r="JM28" s="14" t="e">
        <v>#N/A</v>
      </c>
      <c r="JN28" s="14"/>
      <c r="JO28" s="14" t="e">
        <v>#N/A</v>
      </c>
      <c r="JP28" s="14" t="e">
        <v>#N/A</v>
      </c>
      <c r="JQ28" s="14"/>
      <c r="JR28" s="14" t="e">
        <v>#N/A</v>
      </c>
      <c r="JS28" s="14" t="e">
        <v>#N/A</v>
      </c>
      <c r="JT28" s="14"/>
      <c r="JU28" s="14" t="e">
        <v>#N/A</v>
      </c>
      <c r="JV28" s="14" t="e">
        <v>#N/A</v>
      </c>
      <c r="JW28" s="14"/>
      <c r="JX28" s="14" t="e">
        <v>#N/A</v>
      </c>
      <c r="JY28" s="14" t="e">
        <v>#N/A</v>
      </c>
      <c r="JZ28" s="14"/>
      <c r="KA28" s="14" t="e">
        <v>#N/A</v>
      </c>
      <c r="KB28" s="14" t="e">
        <v>#N/A</v>
      </c>
      <c r="KC28" s="14"/>
      <c r="KD28" s="14" t="e">
        <v>#N/A</v>
      </c>
      <c r="KE28" s="14" t="e">
        <v>#N/A</v>
      </c>
      <c r="KF28" s="14"/>
      <c r="KG28" s="14" t="e">
        <v>#N/A</v>
      </c>
      <c r="KH28" s="14" t="e">
        <v>#N/A</v>
      </c>
      <c r="KI28" s="14"/>
      <c r="KJ28" s="14" t="e">
        <v>#N/A</v>
      </c>
      <c r="KK28" s="14" t="e">
        <v>#N/A</v>
      </c>
      <c r="KL28" s="14"/>
      <c r="KM28" s="14" t="e">
        <v>#N/A</v>
      </c>
      <c r="KN28" s="14" t="e">
        <v>#N/A</v>
      </c>
      <c r="KO28" s="14"/>
      <c r="KP28" s="14" t="e">
        <v>#N/A</v>
      </c>
      <c r="KQ28" s="14" t="e">
        <v>#N/A</v>
      </c>
      <c r="KR28" s="14"/>
      <c r="KS28" s="14" t="e">
        <v>#N/A</v>
      </c>
      <c r="KT28" s="14" t="e">
        <v>#N/A</v>
      </c>
      <c r="KU28" s="14"/>
      <c r="KV28" s="14" t="e">
        <v>#N/A</v>
      </c>
      <c r="KW28" s="14" t="e">
        <v>#N/A</v>
      </c>
      <c r="KX28" s="14"/>
      <c r="KY28" s="14" t="e">
        <v>#N/A</v>
      </c>
      <c r="KZ28" s="14" t="e">
        <v>#N/A</v>
      </c>
      <c r="LA28" s="14"/>
      <c r="LB28" s="14" t="e">
        <v>#N/A</v>
      </c>
      <c r="LC28" s="14" t="e">
        <v>#N/A</v>
      </c>
      <c r="LD28" s="14"/>
      <c r="LE28" s="14" t="e">
        <v>#N/A</v>
      </c>
      <c r="LF28" s="14" t="e">
        <v>#N/A</v>
      </c>
      <c r="LG28" s="14"/>
      <c r="LH28" s="14" t="e">
        <v>#N/A</v>
      </c>
      <c r="LI28" s="14" t="e">
        <v>#N/A</v>
      </c>
      <c r="LJ28" s="14"/>
      <c r="LK28" s="14" t="e">
        <v>#N/A</v>
      </c>
      <c r="LL28" s="14" t="e">
        <v>#N/A</v>
      </c>
      <c r="LM28" s="14"/>
      <c r="LN28" s="14" t="e">
        <v>#N/A</v>
      </c>
      <c r="LO28" s="14" t="e">
        <v>#N/A</v>
      </c>
      <c r="LP28" s="14"/>
      <c r="LQ28" s="14" t="e">
        <v>#N/A</v>
      </c>
      <c r="LR28" s="14" t="e">
        <v>#N/A</v>
      </c>
      <c r="LS28" s="14"/>
      <c r="LT28" s="14" t="e">
        <v>#N/A</v>
      </c>
      <c r="LU28" s="14" t="e">
        <v>#N/A</v>
      </c>
      <c r="LV28" s="14"/>
      <c r="LW28" s="14" t="e">
        <v>#N/A</v>
      </c>
      <c r="LX28" s="14" t="e">
        <v>#N/A</v>
      </c>
      <c r="LY28" s="14"/>
      <c r="LZ28" s="14" t="e">
        <v>#N/A</v>
      </c>
      <c r="MA28" s="14" t="e">
        <v>#N/A</v>
      </c>
      <c r="MB28" s="14"/>
      <c r="MC28" s="14" t="e">
        <v>#N/A</v>
      </c>
      <c r="MD28" s="14" t="e">
        <v>#N/A</v>
      </c>
      <c r="ME28" s="14"/>
      <c r="MF28" s="14" t="e">
        <v>#N/A</v>
      </c>
      <c r="MG28" s="14" t="e">
        <v>#N/A</v>
      </c>
      <c r="MH28" s="14"/>
      <c r="MI28" s="14" t="e">
        <v>#N/A</v>
      </c>
      <c r="MJ28" s="14" t="e">
        <v>#N/A</v>
      </c>
      <c r="MK28" s="14"/>
      <c r="ML28" s="14" t="e">
        <v>#N/A</v>
      </c>
      <c r="MM28" s="14" t="e">
        <v>#N/A</v>
      </c>
      <c r="MN28" s="14"/>
      <c r="MO28" s="14" t="e">
        <v>#N/A</v>
      </c>
      <c r="MP28" s="14" t="e">
        <v>#N/A</v>
      </c>
      <c r="MQ28" s="14"/>
      <c r="MR28" s="14" t="e">
        <v>#N/A</v>
      </c>
      <c r="MS28" s="14" t="e">
        <v>#N/A</v>
      </c>
      <c r="MT28" s="14"/>
      <c r="MU28" s="14" t="e">
        <v>#N/A</v>
      </c>
      <c r="MV28" s="14" t="e">
        <v>#N/A</v>
      </c>
      <c r="MW28" s="36" t="e">
        <v>#N/A</v>
      </c>
      <c r="MX28" s="36" t="e">
        <f t="shared" si="0"/>
        <v>#N/A</v>
      </c>
    </row>
    <row r="29" spans="1:362" s="12" customFormat="1" ht="12.75" x14ac:dyDescent="0.2">
      <c r="A29" s="12" t="s">
        <v>363</v>
      </c>
      <c r="B29" s="43" t="s">
        <v>362</v>
      </c>
      <c r="C29" s="12" t="s">
        <v>364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>
        <v>20</v>
      </c>
      <c r="JO29" s="14"/>
      <c r="JP29" s="14"/>
      <c r="JQ29" s="14"/>
      <c r="JR29" s="14">
        <v>5</v>
      </c>
      <c r="JS29" s="14">
        <v>9.5</v>
      </c>
      <c r="JT29" s="14"/>
      <c r="JU29" s="14">
        <v>5</v>
      </c>
      <c r="JV29" s="14">
        <v>4.5</v>
      </c>
      <c r="JW29" s="14"/>
      <c r="JX29" s="14">
        <v>5</v>
      </c>
      <c r="JY29" s="14">
        <v>6.25</v>
      </c>
      <c r="JZ29" s="14"/>
      <c r="KA29" s="14">
        <v>5</v>
      </c>
      <c r="KB29" s="14">
        <v>6.5</v>
      </c>
      <c r="KC29" s="14"/>
      <c r="KD29" s="14">
        <v>5</v>
      </c>
      <c r="KE29" s="14">
        <v>6.6</v>
      </c>
      <c r="KF29" s="14"/>
      <c r="KG29" s="14">
        <v>5</v>
      </c>
      <c r="KH29" s="14">
        <v>13</v>
      </c>
      <c r="KI29" s="14"/>
      <c r="KJ29" s="14">
        <v>5</v>
      </c>
      <c r="KK29" s="14">
        <v>0.8</v>
      </c>
      <c r="KL29" s="14"/>
      <c r="KM29" s="14">
        <v>5</v>
      </c>
      <c r="KN29" s="14">
        <v>5.1000000000000005</v>
      </c>
      <c r="KO29" s="14"/>
      <c r="KP29" s="14">
        <v>5</v>
      </c>
      <c r="KQ29" s="14">
        <v>10</v>
      </c>
      <c r="KR29" s="14"/>
      <c r="KS29" s="14">
        <v>5</v>
      </c>
      <c r="KT29" s="14">
        <v>4.05</v>
      </c>
      <c r="KU29" s="14"/>
      <c r="KV29" s="14">
        <v>5</v>
      </c>
      <c r="KW29" s="14">
        <v>4.5</v>
      </c>
      <c r="KX29" s="14"/>
      <c r="KY29" s="14">
        <v>5</v>
      </c>
      <c r="KZ29" s="14">
        <v>8.5</v>
      </c>
      <c r="LA29" s="14"/>
      <c r="LB29" s="14">
        <v>4</v>
      </c>
      <c r="LC29" s="14">
        <v>4.5</v>
      </c>
      <c r="LD29" s="14"/>
      <c r="LE29" s="14">
        <v>4</v>
      </c>
      <c r="LF29" s="14">
        <v>0.70000000000000007</v>
      </c>
      <c r="LG29" s="14">
        <v>14.18</v>
      </c>
      <c r="LH29" s="14">
        <v>5</v>
      </c>
      <c r="LI29" s="14">
        <v>6.4</v>
      </c>
      <c r="LJ29" s="14"/>
      <c r="LK29" s="14">
        <v>5</v>
      </c>
      <c r="LL29" s="14">
        <v>0.8</v>
      </c>
      <c r="LM29" s="14"/>
      <c r="LN29" s="14">
        <v>5</v>
      </c>
      <c r="LO29" s="14">
        <v>5.5</v>
      </c>
      <c r="LP29" s="14"/>
      <c r="LQ29" s="14">
        <v>5</v>
      </c>
      <c r="LR29" s="14">
        <v>13.55</v>
      </c>
      <c r="LS29" s="14"/>
      <c r="LT29" s="14">
        <v>5</v>
      </c>
      <c r="LU29" s="14">
        <v>4.5</v>
      </c>
      <c r="LV29" s="14"/>
      <c r="LW29" s="14">
        <v>5</v>
      </c>
      <c r="LX29" s="14">
        <v>2</v>
      </c>
      <c r="LY29" s="14"/>
      <c r="LZ29" s="14">
        <v>5</v>
      </c>
      <c r="MA29" s="14">
        <v>7.4</v>
      </c>
      <c r="MB29" s="14"/>
      <c r="MC29" s="14">
        <v>5</v>
      </c>
      <c r="MD29" s="14">
        <v>1.9</v>
      </c>
      <c r="ME29" s="14"/>
      <c r="MF29" s="14">
        <v>5</v>
      </c>
      <c r="MG29" s="14">
        <v>1.1000000000000001</v>
      </c>
      <c r="MH29" s="14"/>
      <c r="MI29" s="14">
        <v>5</v>
      </c>
      <c r="MJ29" s="14">
        <v>4.5</v>
      </c>
      <c r="MK29" s="14"/>
      <c r="ML29" s="14">
        <v>5</v>
      </c>
      <c r="MM29" s="14">
        <v>10</v>
      </c>
      <c r="MN29" s="14"/>
      <c r="MO29" s="14">
        <v>5</v>
      </c>
      <c r="MP29" s="14">
        <v>2.5499999999999998</v>
      </c>
      <c r="MQ29" s="14"/>
      <c r="MR29" s="14">
        <v>5</v>
      </c>
      <c r="MS29" s="14">
        <v>14.8</v>
      </c>
      <c r="MT29" s="56">
        <v>14.73</v>
      </c>
      <c r="MU29" s="14">
        <v>5</v>
      </c>
      <c r="MV29" s="14">
        <v>14.75</v>
      </c>
      <c r="MW29" s="36">
        <v>60.679999999999993</v>
      </c>
      <c r="MX29" s="36">
        <f t="shared" si="0"/>
        <v>85.16</v>
      </c>
    </row>
    <row r="30" spans="1:362" s="12" customFormat="1" ht="12.75" x14ac:dyDescent="0.2">
      <c r="A30" s="12" t="s">
        <v>80</v>
      </c>
      <c r="B30" s="43" t="s">
        <v>82</v>
      </c>
      <c r="C30" s="12" t="s">
        <v>180</v>
      </c>
      <c r="D30" s="14"/>
      <c r="E30" s="14">
        <v>5</v>
      </c>
      <c r="F30" s="14">
        <v>0</v>
      </c>
      <c r="G30" s="14"/>
      <c r="H30" s="14">
        <v>3</v>
      </c>
      <c r="I30" s="14">
        <v>1.3</v>
      </c>
      <c r="J30" s="14"/>
      <c r="K30" s="14">
        <v>2</v>
      </c>
      <c r="L30" s="14">
        <v>3.25</v>
      </c>
      <c r="M30" s="14"/>
      <c r="N30" s="14">
        <v>1</v>
      </c>
      <c r="O30" s="14">
        <v>0</v>
      </c>
      <c r="P30" s="14"/>
      <c r="Q30" s="14"/>
      <c r="R30" s="14"/>
      <c r="S30" s="14"/>
      <c r="T30" s="14">
        <v>3</v>
      </c>
      <c r="U30" s="14">
        <v>0</v>
      </c>
      <c r="V30" s="14"/>
      <c r="W30" s="14">
        <v>3</v>
      </c>
      <c r="X30" s="14">
        <v>2.25</v>
      </c>
      <c r="Y30" s="14"/>
      <c r="Z30" s="14">
        <v>1</v>
      </c>
      <c r="AA30" s="14">
        <v>0</v>
      </c>
      <c r="AB30" s="14"/>
      <c r="AC30" s="14">
        <v>1</v>
      </c>
      <c r="AD30" s="14">
        <v>0</v>
      </c>
      <c r="AE30" s="14"/>
      <c r="AF30" s="14"/>
      <c r="AG30" s="14"/>
      <c r="AH30" s="14"/>
      <c r="AI30" s="14">
        <v>2</v>
      </c>
      <c r="AJ30" s="14">
        <v>0</v>
      </c>
      <c r="AK30" s="14"/>
      <c r="AL30" s="14">
        <v>2</v>
      </c>
      <c r="AM30" s="14">
        <v>0</v>
      </c>
      <c r="AN30" s="14"/>
      <c r="AO30" s="14">
        <v>2</v>
      </c>
      <c r="AP30" s="14">
        <v>0</v>
      </c>
      <c r="AQ30" s="14"/>
      <c r="AR30" s="14">
        <v>2</v>
      </c>
      <c r="AS30" s="14">
        <v>0.8</v>
      </c>
      <c r="AT30" s="14"/>
      <c r="AU30" s="14"/>
      <c r="AV30" s="14"/>
      <c r="AW30" s="14"/>
      <c r="AX30" s="14">
        <v>1</v>
      </c>
      <c r="AY30" s="14">
        <v>0</v>
      </c>
      <c r="AZ30" s="14"/>
      <c r="BA30" s="14"/>
      <c r="BB30" s="14"/>
      <c r="BC30" s="14"/>
      <c r="BD30" s="14"/>
      <c r="BE30" s="14"/>
      <c r="BF30" s="14"/>
      <c r="BG30" s="14">
        <v>1</v>
      </c>
      <c r="BH30" s="14">
        <v>0.9</v>
      </c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36">
        <v>5.4</v>
      </c>
      <c r="MX30" s="36">
        <f t="shared" si="0"/>
        <v>5.4</v>
      </c>
    </row>
    <row r="31" spans="1:362" s="12" customFormat="1" ht="12.75" hidden="1" x14ac:dyDescent="0.2">
      <c r="A31" s="12" t="s">
        <v>56</v>
      </c>
      <c r="B31" s="43" t="s">
        <v>36</v>
      </c>
      <c r="C31" s="12" t="s">
        <v>179</v>
      </c>
      <c r="D31" s="14"/>
      <c r="E31" s="14">
        <v>1</v>
      </c>
      <c r="F31" s="14">
        <v>0</v>
      </c>
      <c r="G31" s="14"/>
      <c r="H31" s="14">
        <v>4</v>
      </c>
      <c r="I31" s="14">
        <v>9</v>
      </c>
      <c r="J31" s="14"/>
      <c r="K31" s="14">
        <v>5</v>
      </c>
      <c r="L31" s="14">
        <v>2.5</v>
      </c>
      <c r="M31" s="14"/>
      <c r="N31" s="14">
        <v>2</v>
      </c>
      <c r="O31" s="14">
        <v>0</v>
      </c>
      <c r="P31" s="14"/>
      <c r="Q31" s="14">
        <v>4</v>
      </c>
      <c r="R31" s="14">
        <v>0</v>
      </c>
      <c r="S31" s="14"/>
      <c r="T31" s="14">
        <v>4</v>
      </c>
      <c r="U31" s="14">
        <v>3</v>
      </c>
      <c r="V31" s="14"/>
      <c r="W31" s="14">
        <v>2</v>
      </c>
      <c r="X31" s="14">
        <v>4</v>
      </c>
      <c r="Y31" s="14"/>
      <c r="Z31" s="14">
        <v>4</v>
      </c>
      <c r="AA31" s="14">
        <v>1.6</v>
      </c>
      <c r="AB31" s="14"/>
      <c r="AC31" s="14">
        <v>3</v>
      </c>
      <c r="AD31" s="14">
        <v>2.25</v>
      </c>
      <c r="AE31" s="14"/>
      <c r="AF31" s="14">
        <v>1</v>
      </c>
      <c r="AG31" s="14">
        <v>0</v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 t="e">
        <v>#N/A</v>
      </c>
      <c r="FC31" s="14" t="e">
        <v>#N/A</v>
      </c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 t="e">
        <v>#N/A</v>
      </c>
      <c r="FO31" s="14" t="e">
        <v>#N/A</v>
      </c>
      <c r="FP31" s="14"/>
      <c r="FQ31" s="14" t="e">
        <v>#N/A</v>
      </c>
      <c r="FR31" s="14" t="e">
        <v>#N/A</v>
      </c>
      <c r="FS31" s="14"/>
      <c r="FT31" s="14" t="e">
        <v>#N/A</v>
      </c>
      <c r="FU31" s="14" t="e">
        <v>#N/A</v>
      </c>
      <c r="FV31" s="14"/>
      <c r="FW31" s="14"/>
      <c r="FX31" s="14"/>
      <c r="FY31" s="14"/>
      <c r="FZ31" s="14" t="e">
        <v>#N/A</v>
      </c>
      <c r="GA31" s="14" t="e">
        <v>#N/A</v>
      </c>
      <c r="GB31" s="14"/>
      <c r="GC31" s="14"/>
      <c r="GD31" s="14"/>
      <c r="GE31" s="14"/>
      <c r="GF31" s="14" t="e">
        <v>#N/A</v>
      </c>
      <c r="GG31" s="14" t="e">
        <v>#N/A</v>
      </c>
      <c r="GH31" s="14"/>
      <c r="GI31" s="14"/>
      <c r="GJ31" s="14"/>
      <c r="GK31" s="14"/>
      <c r="GL31" s="14" t="e">
        <v>#N/A</v>
      </c>
      <c r="GM31" s="14" t="e">
        <v>#N/A</v>
      </c>
      <c r="GN31" s="14"/>
      <c r="GO31" s="14"/>
      <c r="GP31" s="14"/>
      <c r="GQ31" s="14"/>
      <c r="GR31" s="14"/>
      <c r="GS31" s="14"/>
      <c r="GT31" s="14"/>
      <c r="GU31" s="14" t="e">
        <v>#N/A</v>
      </c>
      <c r="GV31" s="14" t="e">
        <v>#N/A</v>
      </c>
      <c r="GW31" s="14"/>
      <c r="GX31" s="14" t="e">
        <v>#N/A</v>
      </c>
      <c r="GY31" s="14" t="e">
        <v>#N/A</v>
      </c>
      <c r="GZ31" s="14"/>
      <c r="HA31" s="14"/>
      <c r="HB31" s="14"/>
      <c r="HC31" s="14"/>
      <c r="HD31" s="14" t="e">
        <v>#N/A</v>
      </c>
      <c r="HE31" s="14" t="e">
        <v>#N/A</v>
      </c>
      <c r="HF31" s="14"/>
      <c r="HG31" s="14"/>
      <c r="HH31" s="14"/>
      <c r="HI31" s="14"/>
      <c r="HJ31" s="14" t="e">
        <v>#N/A</v>
      </c>
      <c r="HK31" s="14" t="e">
        <v>#N/A</v>
      </c>
      <c r="HL31" s="14"/>
      <c r="HM31" s="14" t="e">
        <v>#N/A</v>
      </c>
      <c r="HN31" s="14" t="e">
        <v>#N/A</v>
      </c>
      <c r="HO31" s="14"/>
      <c r="HP31" s="14"/>
      <c r="HQ31" s="14"/>
      <c r="HR31" s="14"/>
      <c r="HS31" s="14"/>
      <c r="HT31" s="14"/>
      <c r="HU31" s="14"/>
      <c r="HV31" s="14" t="e">
        <v>#N/A</v>
      </c>
      <c r="HW31" s="14" t="e">
        <v>#N/A</v>
      </c>
      <c r="HX31" s="14"/>
      <c r="HY31" s="14"/>
      <c r="HZ31" s="14"/>
      <c r="IA31" s="14"/>
      <c r="IB31" s="14" t="e">
        <v>#N/A</v>
      </c>
      <c r="IC31" s="14" t="e">
        <v>#N/A</v>
      </c>
      <c r="ID31" s="14"/>
      <c r="IE31" s="14" t="e">
        <v>#N/A</v>
      </c>
      <c r="IF31" s="14" t="e">
        <v>#N/A</v>
      </c>
      <c r="IG31" s="14"/>
      <c r="IH31" s="14"/>
      <c r="II31" s="14"/>
      <c r="IJ31" s="14"/>
      <c r="IK31" s="14" t="e">
        <v>#N/A</v>
      </c>
      <c r="IL31" s="14" t="e">
        <v>#N/A</v>
      </c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 t="e">
        <v>#N/A</v>
      </c>
      <c r="MD31" s="14" t="e">
        <v>#N/A</v>
      </c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36" t="e">
        <v>#N/A</v>
      </c>
      <c r="MX31" s="36" t="e">
        <f t="shared" si="0"/>
        <v>#N/A</v>
      </c>
    </row>
    <row r="32" spans="1:362" s="12" customFormat="1" ht="12.75" x14ac:dyDescent="0.2">
      <c r="A32" s="12" t="s">
        <v>113</v>
      </c>
      <c r="B32" s="43" t="s">
        <v>112</v>
      </c>
      <c r="C32" s="12" t="s">
        <v>178</v>
      </c>
      <c r="D32" s="14"/>
      <c r="E32" s="14">
        <v>2</v>
      </c>
      <c r="F32" s="14">
        <v>0</v>
      </c>
      <c r="G32" s="14"/>
      <c r="H32" s="14">
        <v>5</v>
      </c>
      <c r="I32" s="14">
        <v>7</v>
      </c>
      <c r="J32" s="14"/>
      <c r="K32" s="14">
        <v>3</v>
      </c>
      <c r="L32" s="14">
        <v>0</v>
      </c>
      <c r="M32" s="14"/>
      <c r="N32" s="14">
        <v>2</v>
      </c>
      <c r="O32" s="14">
        <v>2.5</v>
      </c>
      <c r="P32" s="14"/>
      <c r="Q32" s="14">
        <v>3</v>
      </c>
      <c r="R32" s="14">
        <v>4</v>
      </c>
      <c r="S32" s="14"/>
      <c r="T32" s="14">
        <v>2</v>
      </c>
      <c r="U32" s="14">
        <v>2.5</v>
      </c>
      <c r="V32" s="14"/>
      <c r="W32" s="14">
        <v>3</v>
      </c>
      <c r="X32" s="14">
        <v>0</v>
      </c>
      <c r="Y32" s="14"/>
      <c r="Z32" s="14">
        <v>5</v>
      </c>
      <c r="AA32" s="14">
        <v>6.55</v>
      </c>
      <c r="AB32" s="14"/>
      <c r="AC32" s="14">
        <v>3</v>
      </c>
      <c r="AD32" s="14">
        <v>2.9</v>
      </c>
      <c r="AE32" s="14"/>
      <c r="AF32" s="14"/>
      <c r="AG32" s="14"/>
      <c r="AH32" s="14"/>
      <c r="AI32" s="14">
        <v>4</v>
      </c>
      <c r="AJ32" s="14">
        <v>2</v>
      </c>
      <c r="AK32" s="14"/>
      <c r="AL32" s="14">
        <v>2</v>
      </c>
      <c r="AM32" s="14">
        <v>0</v>
      </c>
      <c r="AN32" s="14"/>
      <c r="AO32" s="14">
        <v>2</v>
      </c>
      <c r="AP32" s="14">
        <v>3.25</v>
      </c>
      <c r="AQ32" s="14"/>
      <c r="AR32" s="14">
        <v>1</v>
      </c>
      <c r="AS32" s="14">
        <v>0</v>
      </c>
      <c r="AT32" s="14"/>
      <c r="AU32" s="14">
        <v>1</v>
      </c>
      <c r="AV32" s="14">
        <v>0</v>
      </c>
      <c r="AW32" s="14"/>
      <c r="AX32" s="14"/>
      <c r="AY32" s="14"/>
      <c r="AZ32" s="14"/>
      <c r="BA32" s="14">
        <v>1</v>
      </c>
      <c r="BB32" s="14">
        <v>0</v>
      </c>
      <c r="BC32" s="14"/>
      <c r="BD32" s="14"/>
      <c r="BE32" s="14"/>
      <c r="BF32" s="14"/>
      <c r="BG32" s="14">
        <v>1</v>
      </c>
      <c r="BH32" s="14">
        <v>0</v>
      </c>
      <c r="BI32" s="14"/>
      <c r="BJ32" s="14">
        <v>2</v>
      </c>
      <c r="BK32" s="14">
        <v>0</v>
      </c>
      <c r="BL32" s="14"/>
      <c r="BM32" s="14">
        <v>1</v>
      </c>
      <c r="BN32" s="14">
        <v>0</v>
      </c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>
        <v>1</v>
      </c>
      <c r="BZ32" s="14">
        <v>4.5</v>
      </c>
      <c r="CA32" s="14"/>
      <c r="CB32" s="14"/>
      <c r="CC32" s="14"/>
      <c r="CD32" s="14"/>
      <c r="CE32" s="14">
        <v>3</v>
      </c>
      <c r="CF32" s="14">
        <v>3.05</v>
      </c>
      <c r="CG32" s="14"/>
      <c r="CH32" s="14">
        <v>1</v>
      </c>
      <c r="CI32" s="14">
        <v>0</v>
      </c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>
        <v>1</v>
      </c>
      <c r="DD32" s="14">
        <v>0</v>
      </c>
      <c r="DE32" s="14"/>
      <c r="DF32" s="14"/>
      <c r="DG32" s="14"/>
      <c r="DH32" s="14"/>
      <c r="DI32" s="14">
        <v>1</v>
      </c>
      <c r="DJ32" s="14">
        <v>0</v>
      </c>
      <c r="DK32" s="14"/>
      <c r="DL32" s="14"/>
      <c r="DM32" s="14"/>
      <c r="DN32" s="14"/>
      <c r="DO32" s="14"/>
      <c r="DP32" s="14"/>
      <c r="DQ32" s="14"/>
      <c r="DR32" s="14">
        <v>1</v>
      </c>
      <c r="DS32" s="14">
        <v>0</v>
      </c>
      <c r="DT32" s="14"/>
      <c r="DU32" s="14"/>
      <c r="DV32" s="14"/>
      <c r="DW32" s="14"/>
      <c r="DX32" s="14"/>
      <c r="DY32" s="14"/>
      <c r="DZ32" s="14"/>
      <c r="EA32" s="14">
        <v>1</v>
      </c>
      <c r="EB32" s="14">
        <v>0</v>
      </c>
      <c r="EC32" s="14"/>
      <c r="ED32" s="14">
        <v>1</v>
      </c>
      <c r="EE32" s="14">
        <v>8</v>
      </c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>
        <v>1</v>
      </c>
      <c r="FO32" s="14">
        <v>0</v>
      </c>
      <c r="FP32" s="14"/>
      <c r="FQ32" s="14">
        <v>1</v>
      </c>
      <c r="FR32" s="14">
        <v>0</v>
      </c>
      <c r="FS32" s="14"/>
      <c r="FT32" s="14">
        <v>1</v>
      </c>
      <c r="FU32" s="14">
        <v>7.5</v>
      </c>
      <c r="FV32" s="14"/>
      <c r="FW32" s="14"/>
      <c r="FX32" s="14"/>
      <c r="FY32" s="14"/>
      <c r="FZ32" s="14">
        <v>2</v>
      </c>
      <c r="GA32" s="14">
        <v>0</v>
      </c>
      <c r="GB32" s="14"/>
      <c r="GC32" s="14"/>
      <c r="GD32" s="14"/>
      <c r="GE32" s="14"/>
      <c r="GF32" s="14">
        <v>2</v>
      </c>
      <c r="GG32" s="14">
        <v>0</v>
      </c>
      <c r="GH32" s="14"/>
      <c r="GI32" s="14"/>
      <c r="GJ32" s="14"/>
      <c r="GK32" s="14"/>
      <c r="GL32" s="14">
        <v>1</v>
      </c>
      <c r="GM32" s="14">
        <v>0</v>
      </c>
      <c r="GN32" s="14"/>
      <c r="GO32" s="14"/>
      <c r="GP32" s="14"/>
      <c r="GQ32" s="14"/>
      <c r="GR32" s="14"/>
      <c r="GS32" s="14"/>
      <c r="GT32" s="14"/>
      <c r="GU32" s="14">
        <v>2</v>
      </c>
      <c r="GV32" s="14">
        <v>1.2000000000000002</v>
      </c>
      <c r="GW32" s="14"/>
      <c r="GX32" s="14">
        <v>1</v>
      </c>
      <c r="GY32" s="14">
        <v>5.5</v>
      </c>
      <c r="GZ32" s="14"/>
      <c r="HA32" s="14"/>
      <c r="HB32" s="14"/>
      <c r="HC32" s="14"/>
      <c r="HD32" s="14">
        <v>1</v>
      </c>
      <c r="HE32" s="14">
        <v>0</v>
      </c>
      <c r="HF32" s="14"/>
      <c r="HG32" s="14"/>
      <c r="HH32" s="14"/>
      <c r="HI32" s="14"/>
      <c r="HJ32" s="14">
        <v>1</v>
      </c>
      <c r="HK32" s="14">
        <v>5</v>
      </c>
      <c r="HL32" s="14"/>
      <c r="HM32" s="14">
        <v>1</v>
      </c>
      <c r="HN32" s="14">
        <v>0</v>
      </c>
      <c r="HO32" s="14"/>
      <c r="HP32" s="14"/>
      <c r="HQ32" s="14"/>
      <c r="HR32" s="14"/>
      <c r="HS32" s="14"/>
      <c r="HT32" s="14"/>
      <c r="HU32" s="14"/>
      <c r="HV32" s="14">
        <v>1</v>
      </c>
      <c r="HW32" s="14">
        <v>0</v>
      </c>
      <c r="HX32" s="14"/>
      <c r="HY32" s="14"/>
      <c r="HZ32" s="14"/>
      <c r="IA32" s="14"/>
      <c r="IB32" s="14">
        <v>1</v>
      </c>
      <c r="IC32" s="14">
        <v>7.5</v>
      </c>
      <c r="ID32" s="14"/>
      <c r="IE32" s="14">
        <v>1</v>
      </c>
      <c r="IF32" s="14">
        <v>0</v>
      </c>
      <c r="IG32" s="14"/>
      <c r="IH32" s="14"/>
      <c r="II32" s="14"/>
      <c r="IJ32" s="14"/>
      <c r="IK32" s="14">
        <v>2</v>
      </c>
      <c r="IL32" s="14">
        <v>4.5</v>
      </c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36">
        <v>21.85</v>
      </c>
      <c r="MX32" s="36">
        <f t="shared" si="0"/>
        <v>21.85</v>
      </c>
    </row>
    <row r="33" spans="1:363" s="16" customFormat="1" hidden="1" x14ac:dyDescent="0.25">
      <c r="A33" s="12" t="s">
        <v>177</v>
      </c>
      <c r="B33" s="43" t="s">
        <v>83</v>
      </c>
      <c r="C33" s="12" t="s">
        <v>176</v>
      </c>
      <c r="D33" s="14">
        <v>10</v>
      </c>
      <c r="E33" s="14">
        <v>5</v>
      </c>
      <c r="F33" s="14">
        <v>0</v>
      </c>
      <c r="G33" s="14"/>
      <c r="H33" s="14">
        <v>5</v>
      </c>
      <c r="I33" s="14"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 t="e">
        <v>#N/A</v>
      </c>
      <c r="EH33" s="14" t="e">
        <v>#N/A</v>
      </c>
      <c r="EI33" s="14"/>
      <c r="EJ33" s="14" t="e">
        <v>#N/A</v>
      </c>
      <c r="EK33" s="14" t="e">
        <v>#N/A</v>
      </c>
      <c r="EL33" s="14"/>
      <c r="EM33" s="14" t="e">
        <v>#N/A</v>
      </c>
      <c r="EN33" s="14" t="e">
        <v>#N/A</v>
      </c>
      <c r="EO33" s="14"/>
      <c r="EP33" s="14" t="e">
        <v>#N/A</v>
      </c>
      <c r="EQ33" s="14" t="e">
        <v>#N/A</v>
      </c>
      <c r="ER33" s="14"/>
      <c r="ES33" s="14" t="e">
        <v>#N/A</v>
      </c>
      <c r="ET33" s="14" t="e">
        <v>#N/A</v>
      </c>
      <c r="EU33" s="14"/>
      <c r="EV33" s="14" t="e">
        <v>#N/A</v>
      </c>
      <c r="EW33" s="14" t="e">
        <v>#N/A</v>
      </c>
      <c r="EX33" s="14"/>
      <c r="EY33" s="14" t="e">
        <v>#N/A</v>
      </c>
      <c r="EZ33" s="14" t="e">
        <v>#N/A</v>
      </c>
      <c r="FA33" s="14"/>
      <c r="FB33" s="14" t="e">
        <v>#N/A</v>
      </c>
      <c r="FC33" s="14" t="e">
        <v>#N/A</v>
      </c>
      <c r="FD33" s="14"/>
      <c r="FE33" s="14" t="e">
        <v>#N/A</v>
      </c>
      <c r="FF33" s="14" t="e">
        <v>#N/A</v>
      </c>
      <c r="FG33" s="14"/>
      <c r="FH33" s="14" t="e">
        <v>#N/A</v>
      </c>
      <c r="FI33" s="14" t="e">
        <v>#N/A</v>
      </c>
      <c r="FJ33" s="14"/>
      <c r="FK33" s="14" t="e">
        <v>#N/A</v>
      </c>
      <c r="FL33" s="14" t="e">
        <v>#N/A</v>
      </c>
      <c r="FM33" s="14"/>
      <c r="FN33" s="14" t="e">
        <v>#N/A</v>
      </c>
      <c r="FO33" s="14" t="e">
        <v>#N/A</v>
      </c>
      <c r="FP33" s="14"/>
      <c r="FQ33" s="14" t="e">
        <v>#N/A</v>
      </c>
      <c r="FR33" s="14" t="e">
        <v>#N/A</v>
      </c>
      <c r="FS33" s="14"/>
      <c r="FT33" s="14" t="e">
        <v>#N/A</v>
      </c>
      <c r="FU33" s="14" t="e">
        <v>#N/A</v>
      </c>
      <c r="FV33" s="14"/>
      <c r="FW33" s="14" t="e">
        <v>#N/A</v>
      </c>
      <c r="FX33" s="14" t="e">
        <v>#N/A</v>
      </c>
      <c r="FY33" s="14"/>
      <c r="FZ33" s="14" t="e">
        <v>#N/A</v>
      </c>
      <c r="GA33" s="14" t="e">
        <v>#N/A</v>
      </c>
      <c r="GB33" s="14"/>
      <c r="GC33" s="14" t="e">
        <v>#N/A</v>
      </c>
      <c r="GD33" s="14" t="e">
        <v>#N/A</v>
      </c>
      <c r="GE33" s="14"/>
      <c r="GF33" s="14" t="e">
        <v>#N/A</v>
      </c>
      <c r="GG33" s="14" t="e">
        <v>#N/A</v>
      </c>
      <c r="GH33" s="14"/>
      <c r="GI33" s="14" t="e">
        <v>#N/A</v>
      </c>
      <c r="GJ33" s="14" t="e">
        <v>#N/A</v>
      </c>
      <c r="GK33" s="14"/>
      <c r="GL33" s="14" t="e">
        <v>#N/A</v>
      </c>
      <c r="GM33" s="14" t="e">
        <v>#N/A</v>
      </c>
      <c r="GN33" s="14"/>
      <c r="GO33" s="14" t="e">
        <v>#N/A</v>
      </c>
      <c r="GP33" s="14" t="e">
        <v>#N/A</v>
      </c>
      <c r="GQ33" s="14"/>
      <c r="GR33" s="14" t="e">
        <v>#N/A</v>
      </c>
      <c r="GS33" s="14" t="e">
        <v>#N/A</v>
      </c>
      <c r="GT33" s="14"/>
      <c r="GU33" s="14" t="e">
        <v>#N/A</v>
      </c>
      <c r="GV33" s="14" t="e">
        <v>#N/A</v>
      </c>
      <c r="GW33" s="14"/>
      <c r="GX33" s="14" t="e">
        <v>#N/A</v>
      </c>
      <c r="GY33" s="14" t="e">
        <v>#N/A</v>
      </c>
      <c r="GZ33" s="14"/>
      <c r="HA33" s="14"/>
      <c r="HB33" s="14"/>
      <c r="HC33" s="14"/>
      <c r="HD33" s="14" t="e">
        <v>#N/A</v>
      </c>
      <c r="HE33" s="14" t="e">
        <v>#N/A</v>
      </c>
      <c r="HF33" s="14"/>
      <c r="HG33" s="14" t="e">
        <v>#N/A</v>
      </c>
      <c r="HH33" s="14" t="e">
        <v>#N/A</v>
      </c>
      <c r="HI33" s="14"/>
      <c r="HJ33" s="14" t="e">
        <v>#N/A</v>
      </c>
      <c r="HK33" s="14" t="e">
        <v>#N/A</v>
      </c>
      <c r="HL33" s="14"/>
      <c r="HM33" s="14" t="e">
        <v>#N/A</v>
      </c>
      <c r="HN33" s="14" t="e">
        <v>#N/A</v>
      </c>
      <c r="HO33" s="14"/>
      <c r="HP33" s="14"/>
      <c r="HQ33" s="14"/>
      <c r="HR33" s="14"/>
      <c r="HS33" s="14"/>
      <c r="HT33" s="14"/>
      <c r="HU33" s="14"/>
      <c r="HV33" s="14" t="e">
        <v>#N/A</v>
      </c>
      <c r="HW33" s="14" t="e">
        <v>#N/A</v>
      </c>
      <c r="HX33" s="14"/>
      <c r="HY33" s="14" t="e">
        <v>#N/A</v>
      </c>
      <c r="HZ33" s="14" t="e">
        <v>#N/A</v>
      </c>
      <c r="IA33" s="14"/>
      <c r="IB33" s="14" t="e">
        <v>#N/A</v>
      </c>
      <c r="IC33" s="14" t="e">
        <v>#N/A</v>
      </c>
      <c r="ID33" s="14"/>
      <c r="IE33" s="14" t="e">
        <v>#N/A</v>
      </c>
      <c r="IF33" s="14" t="e">
        <v>#N/A</v>
      </c>
      <c r="IG33" s="14"/>
      <c r="IH33" s="14" t="e">
        <v>#N/A</v>
      </c>
      <c r="II33" s="14" t="e">
        <v>#N/A</v>
      </c>
      <c r="IJ33" s="14"/>
      <c r="IK33" s="14" t="e">
        <v>#N/A</v>
      </c>
      <c r="IL33" s="14" t="e">
        <v>#N/A</v>
      </c>
      <c r="IM33" s="14"/>
      <c r="IN33" s="14" t="e">
        <v>#N/A</v>
      </c>
      <c r="IO33" s="14" t="e">
        <v>#N/A</v>
      </c>
      <c r="IP33" s="14"/>
      <c r="IQ33" s="14" t="e">
        <v>#N/A</v>
      </c>
      <c r="IR33" s="14" t="e">
        <v>#N/A</v>
      </c>
      <c r="IS33" s="14"/>
      <c r="IT33" s="14" t="e">
        <v>#N/A</v>
      </c>
      <c r="IU33" s="14" t="e">
        <v>#N/A</v>
      </c>
      <c r="IV33" s="14"/>
      <c r="IW33" s="14" t="e">
        <v>#N/A</v>
      </c>
      <c r="IX33" s="14" t="e">
        <v>#N/A</v>
      </c>
      <c r="IY33" s="14"/>
      <c r="IZ33" s="14"/>
      <c r="JA33" s="14"/>
      <c r="JB33" s="14"/>
      <c r="JC33" s="14"/>
      <c r="JD33" s="14"/>
      <c r="JE33" s="14"/>
      <c r="JF33" s="14" t="e">
        <v>#N/A</v>
      </c>
      <c r="JG33" s="14" t="e">
        <v>#N/A</v>
      </c>
      <c r="JH33" s="14"/>
      <c r="JI33" s="14" t="e">
        <v>#N/A</v>
      </c>
      <c r="JJ33" s="14" t="e">
        <v>#N/A</v>
      </c>
      <c r="JK33" s="14"/>
      <c r="JL33" s="14" t="e">
        <v>#N/A</v>
      </c>
      <c r="JM33" s="14" t="e">
        <v>#N/A</v>
      </c>
      <c r="JN33" s="14"/>
      <c r="JO33" s="14" t="e">
        <v>#N/A</v>
      </c>
      <c r="JP33" s="14" t="e">
        <v>#N/A</v>
      </c>
      <c r="JQ33" s="14"/>
      <c r="JR33" s="14" t="e">
        <v>#N/A</v>
      </c>
      <c r="JS33" s="14" t="e">
        <v>#N/A</v>
      </c>
      <c r="JT33" s="14"/>
      <c r="JU33" s="14" t="e">
        <v>#N/A</v>
      </c>
      <c r="JV33" s="14" t="e">
        <v>#N/A</v>
      </c>
      <c r="JW33" s="14"/>
      <c r="JX33" s="14"/>
      <c r="JY33" s="14"/>
      <c r="JZ33" s="14"/>
      <c r="KA33" s="14"/>
      <c r="KB33" s="14"/>
      <c r="KC33" s="14"/>
      <c r="KD33" s="14" t="e">
        <v>#N/A</v>
      </c>
      <c r="KE33" s="14" t="e">
        <v>#N/A</v>
      </c>
      <c r="KF33" s="14"/>
      <c r="KG33" s="14" t="e">
        <v>#N/A</v>
      </c>
      <c r="KH33" s="14" t="e">
        <v>#N/A</v>
      </c>
      <c r="KI33" s="14"/>
      <c r="KJ33" s="14" t="e">
        <v>#N/A</v>
      </c>
      <c r="KK33" s="14" t="e">
        <v>#N/A</v>
      </c>
      <c r="KL33" s="14"/>
      <c r="KM33" s="14"/>
      <c r="KN33" s="14"/>
      <c r="KO33" s="14"/>
      <c r="KP33" s="14" t="e">
        <v>#N/A</v>
      </c>
      <c r="KQ33" s="14" t="e">
        <v>#N/A</v>
      </c>
      <c r="KR33" s="14"/>
      <c r="KS33" s="14"/>
      <c r="KT33" s="14"/>
      <c r="KU33" s="14"/>
      <c r="KV33" s="14" t="e">
        <v>#N/A</v>
      </c>
      <c r="KW33" s="14" t="e">
        <v>#N/A</v>
      </c>
      <c r="KX33" s="14"/>
      <c r="KY33" s="14" t="e">
        <v>#N/A</v>
      </c>
      <c r="KZ33" s="14" t="e">
        <v>#N/A</v>
      </c>
      <c r="LA33" s="14"/>
      <c r="LB33" s="14" t="e">
        <v>#N/A</v>
      </c>
      <c r="LC33" s="14" t="e">
        <v>#N/A</v>
      </c>
      <c r="LD33" s="14"/>
      <c r="LE33" s="14"/>
      <c r="LF33" s="14"/>
      <c r="LG33" s="14"/>
      <c r="LH33" s="14"/>
      <c r="LI33" s="14"/>
      <c r="LJ33" s="14"/>
      <c r="LK33" s="14" t="e">
        <v>#N/A</v>
      </c>
      <c r="LL33" s="14" t="e">
        <v>#N/A</v>
      </c>
      <c r="LM33" s="14"/>
      <c r="LN33" s="14" t="e">
        <v>#N/A</v>
      </c>
      <c r="LO33" s="14" t="e">
        <v>#N/A</v>
      </c>
      <c r="LP33" s="14"/>
      <c r="LQ33" s="14" t="e">
        <v>#N/A</v>
      </c>
      <c r="LR33" s="14" t="e">
        <v>#N/A</v>
      </c>
      <c r="LS33" s="14"/>
      <c r="LT33" s="14"/>
      <c r="LU33" s="14"/>
      <c r="LV33" s="14"/>
      <c r="LW33" s="14" t="e">
        <v>#N/A</v>
      </c>
      <c r="LX33" s="14" t="e">
        <v>#N/A</v>
      </c>
      <c r="LY33" s="14"/>
      <c r="LZ33" s="14"/>
      <c r="MA33" s="14"/>
      <c r="MB33" s="14"/>
      <c r="MC33" s="14" t="e">
        <v>#N/A</v>
      </c>
      <c r="MD33" s="14" t="e">
        <v>#N/A</v>
      </c>
      <c r="ME33" s="14"/>
      <c r="MF33" s="14" t="e">
        <v>#N/A</v>
      </c>
      <c r="MG33" s="14" t="e">
        <v>#N/A</v>
      </c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36" t="e">
        <v>#N/A</v>
      </c>
      <c r="MX33" s="36" t="e">
        <f t="shared" si="0"/>
        <v>#N/A</v>
      </c>
      <c r="MY33" s="35"/>
    </row>
    <row r="34" spans="1:363" hidden="1" x14ac:dyDescent="0.25">
      <c r="A34" s="12" t="s">
        <v>74</v>
      </c>
      <c r="B34" s="43" t="s">
        <v>37</v>
      </c>
      <c r="C34" s="12" t="s">
        <v>161</v>
      </c>
      <c r="D34" s="37">
        <v>-13.35</v>
      </c>
      <c r="E34" s="14">
        <v>3</v>
      </c>
      <c r="F34" s="14">
        <v>4.5</v>
      </c>
      <c r="EG34" s="14" t="e">
        <v>#N/A</v>
      </c>
      <c r="EH34" s="14" t="e">
        <v>#N/A</v>
      </c>
      <c r="EJ34" s="14" t="e">
        <v>#N/A</v>
      </c>
      <c r="EK34" s="14" t="e">
        <v>#N/A</v>
      </c>
      <c r="EM34" s="14" t="e">
        <v>#N/A</v>
      </c>
      <c r="EN34" s="14" t="e">
        <v>#N/A</v>
      </c>
      <c r="EP34" s="14" t="e">
        <v>#N/A</v>
      </c>
      <c r="EQ34" s="14" t="e">
        <v>#N/A</v>
      </c>
      <c r="ES34" s="14" t="e">
        <v>#N/A</v>
      </c>
      <c r="ET34" s="14" t="e">
        <v>#N/A</v>
      </c>
      <c r="EV34" s="14" t="e">
        <v>#N/A</v>
      </c>
      <c r="EW34" s="14" t="e">
        <v>#N/A</v>
      </c>
      <c r="EY34" s="14" t="e">
        <v>#N/A</v>
      </c>
      <c r="EZ34" s="14" t="e">
        <v>#N/A</v>
      </c>
      <c r="FB34" s="14" t="e">
        <v>#N/A</v>
      </c>
      <c r="FC34" s="14" t="e">
        <v>#N/A</v>
      </c>
      <c r="FE34" s="14" t="e">
        <v>#N/A</v>
      </c>
      <c r="FF34" s="14" t="e">
        <v>#N/A</v>
      </c>
      <c r="FH34" s="14" t="e">
        <v>#N/A</v>
      </c>
      <c r="FI34" s="14" t="e">
        <v>#N/A</v>
      </c>
      <c r="FK34" s="14" t="e">
        <v>#N/A</v>
      </c>
      <c r="FL34" s="14" t="e">
        <v>#N/A</v>
      </c>
      <c r="FN34" s="14" t="e">
        <v>#N/A</v>
      </c>
      <c r="FO34" s="14" t="e">
        <v>#N/A</v>
      </c>
      <c r="FQ34" s="14" t="e">
        <v>#N/A</v>
      </c>
      <c r="FR34" s="14" t="e">
        <v>#N/A</v>
      </c>
      <c r="FT34" s="14" t="e">
        <v>#N/A</v>
      </c>
      <c r="FU34" s="14" t="e">
        <v>#N/A</v>
      </c>
      <c r="FW34" s="14" t="e">
        <v>#N/A</v>
      </c>
      <c r="FX34" s="14" t="e">
        <v>#N/A</v>
      </c>
      <c r="FZ34" s="14" t="e">
        <v>#N/A</v>
      </c>
      <c r="GA34" s="14" t="e">
        <v>#N/A</v>
      </c>
      <c r="GC34" s="14" t="e">
        <v>#N/A</v>
      </c>
      <c r="GD34" s="14" t="e">
        <v>#N/A</v>
      </c>
      <c r="GF34" s="14" t="e">
        <v>#N/A</v>
      </c>
      <c r="GG34" s="14" t="e">
        <v>#N/A</v>
      </c>
      <c r="GI34" s="14" t="e">
        <v>#N/A</v>
      </c>
      <c r="GJ34" s="14" t="e">
        <v>#N/A</v>
      </c>
      <c r="GL34" s="14" t="e">
        <v>#N/A</v>
      </c>
      <c r="GM34" s="14" t="e">
        <v>#N/A</v>
      </c>
      <c r="GO34" s="14" t="e">
        <v>#N/A</v>
      </c>
      <c r="GP34" s="14" t="e">
        <v>#N/A</v>
      </c>
      <c r="GR34" s="14" t="e">
        <v>#N/A</v>
      </c>
      <c r="GS34" s="14" t="e">
        <v>#N/A</v>
      </c>
      <c r="GU34" s="14" t="e">
        <v>#N/A</v>
      </c>
      <c r="GV34" s="14" t="e">
        <v>#N/A</v>
      </c>
      <c r="GX34" s="14" t="e">
        <v>#N/A</v>
      </c>
      <c r="GY34" s="14" t="e">
        <v>#N/A</v>
      </c>
      <c r="HD34" s="14" t="e">
        <v>#N/A</v>
      </c>
      <c r="HE34" s="14" t="e">
        <v>#N/A</v>
      </c>
      <c r="HG34" s="14" t="e">
        <v>#N/A</v>
      </c>
      <c r="HH34" s="14" t="e">
        <v>#N/A</v>
      </c>
      <c r="HJ34" s="14" t="e">
        <v>#N/A</v>
      </c>
      <c r="HK34" s="14" t="e">
        <v>#N/A</v>
      </c>
      <c r="HM34" s="14" t="e">
        <v>#N/A</v>
      </c>
      <c r="HN34" s="14" t="e">
        <v>#N/A</v>
      </c>
      <c r="HV34" s="14" t="e">
        <v>#N/A</v>
      </c>
      <c r="HW34" s="14" t="e">
        <v>#N/A</v>
      </c>
      <c r="HY34" s="14" t="e">
        <v>#N/A</v>
      </c>
      <c r="HZ34" s="14" t="e">
        <v>#N/A</v>
      </c>
      <c r="IB34" s="14" t="e">
        <v>#N/A</v>
      </c>
      <c r="IC34" s="14" t="e">
        <v>#N/A</v>
      </c>
      <c r="IE34" s="14" t="e">
        <v>#N/A</v>
      </c>
      <c r="IF34" s="14" t="e">
        <v>#N/A</v>
      </c>
      <c r="IH34" s="14" t="e">
        <v>#N/A</v>
      </c>
      <c r="II34" s="14" t="e">
        <v>#N/A</v>
      </c>
      <c r="IK34" s="14" t="e">
        <v>#N/A</v>
      </c>
      <c r="IL34" s="14" t="e">
        <v>#N/A</v>
      </c>
      <c r="IN34" s="14" t="e">
        <v>#N/A</v>
      </c>
      <c r="IO34" s="14" t="e">
        <v>#N/A</v>
      </c>
      <c r="IQ34" s="14" t="e">
        <v>#N/A</v>
      </c>
      <c r="IR34" s="14" t="e">
        <v>#N/A</v>
      </c>
      <c r="IT34" s="14" t="e">
        <v>#N/A</v>
      </c>
      <c r="IU34" s="14" t="e">
        <v>#N/A</v>
      </c>
      <c r="IW34" s="14" t="e">
        <v>#N/A</v>
      </c>
      <c r="IX34" s="14" t="e">
        <v>#N/A</v>
      </c>
      <c r="JF34" s="14" t="e">
        <v>#N/A</v>
      </c>
      <c r="JG34" s="14" t="e">
        <v>#N/A</v>
      </c>
      <c r="JI34" s="14" t="e">
        <v>#N/A</v>
      </c>
      <c r="JJ34" s="14" t="e">
        <v>#N/A</v>
      </c>
      <c r="JL34" s="14" t="e">
        <v>#N/A</v>
      </c>
      <c r="JM34" s="14" t="e">
        <v>#N/A</v>
      </c>
      <c r="JO34" s="14" t="e">
        <v>#N/A</v>
      </c>
      <c r="JP34" s="14" t="e">
        <v>#N/A</v>
      </c>
      <c r="JR34" s="14" t="e">
        <v>#N/A</v>
      </c>
      <c r="JS34" s="14" t="e">
        <v>#N/A</v>
      </c>
      <c r="JU34" s="14" t="e">
        <v>#N/A</v>
      </c>
      <c r="JV34" s="14" t="e">
        <v>#N/A</v>
      </c>
      <c r="KD34" s="14" t="e">
        <v>#N/A</v>
      </c>
      <c r="KE34" s="14" t="e">
        <v>#N/A</v>
      </c>
      <c r="KG34" s="14" t="e">
        <v>#N/A</v>
      </c>
      <c r="KH34" s="14" t="e">
        <v>#N/A</v>
      </c>
      <c r="KJ34" s="14" t="e">
        <v>#N/A</v>
      </c>
      <c r="KK34" s="14" t="e">
        <v>#N/A</v>
      </c>
      <c r="KP34" s="14" t="e">
        <v>#N/A</v>
      </c>
      <c r="KQ34" s="14" t="e">
        <v>#N/A</v>
      </c>
      <c r="KV34" s="14" t="e">
        <v>#N/A</v>
      </c>
      <c r="KW34" s="14" t="e">
        <v>#N/A</v>
      </c>
      <c r="KY34" s="14" t="e">
        <v>#N/A</v>
      </c>
      <c r="KZ34" s="14" t="e">
        <v>#N/A</v>
      </c>
      <c r="LB34" s="14" t="e">
        <v>#N/A</v>
      </c>
      <c r="LC34" s="14" t="e">
        <v>#N/A</v>
      </c>
      <c r="LK34" s="14" t="e">
        <v>#N/A</v>
      </c>
      <c r="LL34" s="14" t="e">
        <v>#N/A</v>
      </c>
      <c r="LN34" s="14" t="e">
        <v>#N/A</v>
      </c>
      <c r="LO34" s="14" t="e">
        <v>#N/A</v>
      </c>
      <c r="LQ34" s="14" t="e">
        <v>#N/A</v>
      </c>
      <c r="LR34" s="14" t="e">
        <v>#N/A</v>
      </c>
      <c r="LW34" s="14" t="e">
        <v>#N/A</v>
      </c>
      <c r="LX34" s="14" t="e">
        <v>#N/A</v>
      </c>
      <c r="MC34" s="14" t="e">
        <v>#N/A</v>
      </c>
      <c r="MD34" s="14" t="e">
        <v>#N/A</v>
      </c>
      <c r="MF34" s="14" t="e">
        <v>#N/A</v>
      </c>
      <c r="MG34" s="14" t="e">
        <v>#N/A</v>
      </c>
      <c r="MW34" s="36" t="e">
        <v>#N/A</v>
      </c>
      <c r="MX34" s="36" t="e">
        <f t="shared" si="0"/>
        <v>#N/A</v>
      </c>
    </row>
    <row r="35" spans="1:363" hidden="1" x14ac:dyDescent="0.25">
      <c r="A35" s="12" t="s">
        <v>78</v>
      </c>
      <c r="B35" s="43" t="s">
        <v>84</v>
      </c>
      <c r="C35" s="12" t="s">
        <v>136</v>
      </c>
      <c r="E35" s="14">
        <v>1</v>
      </c>
      <c r="F35" s="14">
        <v>0</v>
      </c>
      <c r="H35" s="14">
        <v>4</v>
      </c>
      <c r="I35" s="14">
        <v>0</v>
      </c>
      <c r="K35" s="14">
        <v>2</v>
      </c>
      <c r="L35" s="14">
        <v>0</v>
      </c>
      <c r="N35" s="14">
        <v>3</v>
      </c>
      <c r="O35" s="14">
        <v>7.25</v>
      </c>
      <c r="Q35" s="14">
        <v>2</v>
      </c>
      <c r="R35" s="14">
        <v>4.5</v>
      </c>
      <c r="T35" s="14">
        <v>1</v>
      </c>
      <c r="U35" s="14">
        <v>0</v>
      </c>
      <c r="W35" s="14">
        <v>2</v>
      </c>
      <c r="X35" s="14">
        <v>2.5</v>
      </c>
      <c r="Z35" s="14">
        <v>2</v>
      </c>
      <c r="AA35" s="14">
        <v>6.5</v>
      </c>
      <c r="AC35" s="14">
        <v>2</v>
      </c>
      <c r="AD35" s="14">
        <v>7.5</v>
      </c>
      <c r="AF35" s="14">
        <v>1</v>
      </c>
      <c r="AG35" s="14">
        <v>2.5</v>
      </c>
      <c r="AI35" s="14">
        <v>2</v>
      </c>
      <c r="AJ35" s="14">
        <v>2.25</v>
      </c>
      <c r="AL35" s="14">
        <v>2</v>
      </c>
      <c r="AM35" s="14">
        <v>6</v>
      </c>
      <c r="AO35" s="14">
        <v>3</v>
      </c>
      <c r="AP35" s="14">
        <v>2.5</v>
      </c>
      <c r="AR35" s="14">
        <v>2</v>
      </c>
      <c r="AS35" s="14">
        <v>0</v>
      </c>
      <c r="AU35" s="14">
        <v>1</v>
      </c>
      <c r="AV35" s="14">
        <v>0</v>
      </c>
      <c r="AX35" s="14">
        <v>3</v>
      </c>
      <c r="AY35" s="14">
        <v>0</v>
      </c>
      <c r="BA35" s="14">
        <v>2</v>
      </c>
      <c r="BB35" s="14">
        <v>0</v>
      </c>
      <c r="BD35" s="14">
        <v>1</v>
      </c>
      <c r="BE35" s="14">
        <v>1.3</v>
      </c>
      <c r="BG35" s="14">
        <v>1</v>
      </c>
      <c r="BH35" s="14">
        <v>0</v>
      </c>
      <c r="BJ35" s="14">
        <v>1</v>
      </c>
      <c r="BK35" s="14">
        <v>0</v>
      </c>
      <c r="BM35" s="14">
        <v>1</v>
      </c>
      <c r="BN35" s="14">
        <v>0</v>
      </c>
      <c r="BP35" s="14">
        <v>1</v>
      </c>
      <c r="BQ35" s="14">
        <v>3</v>
      </c>
      <c r="BS35" s="14">
        <v>2</v>
      </c>
      <c r="BT35" s="14">
        <v>0</v>
      </c>
      <c r="BV35" s="14">
        <v>1</v>
      </c>
      <c r="BW35" s="14">
        <v>0</v>
      </c>
      <c r="BY35" s="14">
        <v>1</v>
      </c>
      <c r="BZ35" s="14">
        <v>0</v>
      </c>
      <c r="CB35" s="14">
        <v>1</v>
      </c>
      <c r="CC35" s="14">
        <v>0</v>
      </c>
      <c r="CE35" s="14">
        <v>1</v>
      </c>
      <c r="CF35" s="14">
        <v>1.5</v>
      </c>
      <c r="CH35" s="14">
        <v>1</v>
      </c>
      <c r="CI35" s="14">
        <v>0</v>
      </c>
      <c r="CK35" s="14">
        <v>1</v>
      </c>
      <c r="CL35" s="14">
        <v>0</v>
      </c>
      <c r="CN35" s="14">
        <v>2</v>
      </c>
      <c r="CO35" s="14">
        <v>0</v>
      </c>
      <c r="CQ35" s="14">
        <v>1</v>
      </c>
      <c r="CR35" s="14">
        <v>0</v>
      </c>
      <c r="CT35" s="14">
        <v>1</v>
      </c>
      <c r="CU35" s="14">
        <v>0</v>
      </c>
      <c r="CW35" s="14">
        <v>1</v>
      </c>
      <c r="CX35" s="14">
        <v>0</v>
      </c>
      <c r="CZ35" s="14">
        <v>1</v>
      </c>
      <c r="DA35" s="14">
        <v>0</v>
      </c>
      <c r="DC35" s="14">
        <v>1</v>
      </c>
      <c r="DD35" s="14">
        <v>0</v>
      </c>
      <c r="DF35" s="14">
        <v>1</v>
      </c>
      <c r="DG35" s="14">
        <v>0</v>
      </c>
      <c r="DI35" s="14">
        <v>1</v>
      </c>
      <c r="DJ35" s="14">
        <v>6.5</v>
      </c>
      <c r="DL35" s="14">
        <v>1</v>
      </c>
      <c r="DM35" s="14">
        <v>0</v>
      </c>
      <c r="DO35" s="14">
        <v>1</v>
      </c>
      <c r="DP35" s="14">
        <v>3.5</v>
      </c>
      <c r="DU35" s="14">
        <v>1</v>
      </c>
      <c r="DV35" s="14">
        <v>0.5</v>
      </c>
      <c r="DX35" s="14">
        <v>1</v>
      </c>
      <c r="DY35" s="14">
        <v>0</v>
      </c>
      <c r="EA35" s="14">
        <v>1</v>
      </c>
      <c r="EB35" s="14">
        <v>0</v>
      </c>
      <c r="ED35" s="14">
        <v>1</v>
      </c>
      <c r="EE35" s="14">
        <v>4</v>
      </c>
      <c r="EG35" s="14">
        <v>1</v>
      </c>
      <c r="EH35" s="14">
        <v>0</v>
      </c>
      <c r="EJ35" s="14">
        <v>1</v>
      </c>
      <c r="EK35" s="14">
        <v>0</v>
      </c>
      <c r="EM35" s="14">
        <v>1</v>
      </c>
      <c r="EN35" s="14">
        <v>0</v>
      </c>
      <c r="EP35" s="14">
        <v>1</v>
      </c>
      <c r="EQ35" s="14">
        <v>0</v>
      </c>
      <c r="ES35" s="14">
        <v>1</v>
      </c>
      <c r="ET35" s="14">
        <v>0</v>
      </c>
      <c r="EV35" s="14">
        <v>1</v>
      </c>
      <c r="EW35" s="14">
        <v>0</v>
      </c>
      <c r="EY35" s="14">
        <v>1</v>
      </c>
      <c r="EZ35" s="14">
        <v>0</v>
      </c>
      <c r="FB35" s="14">
        <v>1</v>
      </c>
      <c r="FC35" s="14">
        <v>0</v>
      </c>
      <c r="FE35" s="14">
        <v>1</v>
      </c>
      <c r="FF35" s="14">
        <v>0</v>
      </c>
      <c r="FH35" s="14">
        <v>1</v>
      </c>
      <c r="FI35" s="14">
        <v>0</v>
      </c>
      <c r="FK35" s="14">
        <v>2</v>
      </c>
      <c r="FL35" s="14">
        <v>0</v>
      </c>
      <c r="FN35" s="14">
        <v>4</v>
      </c>
      <c r="FO35" s="14">
        <v>0</v>
      </c>
      <c r="FQ35" s="14">
        <v>4</v>
      </c>
      <c r="FR35" s="14">
        <v>0</v>
      </c>
      <c r="FT35" s="14">
        <v>3</v>
      </c>
      <c r="FU35" s="14">
        <v>3.75</v>
      </c>
      <c r="FW35" s="14">
        <v>2</v>
      </c>
      <c r="FX35" s="14">
        <v>0</v>
      </c>
      <c r="FZ35" s="14">
        <v>5</v>
      </c>
      <c r="GA35" s="14">
        <v>6.3</v>
      </c>
      <c r="GC35" s="14">
        <v>4</v>
      </c>
      <c r="GD35" s="14">
        <v>0</v>
      </c>
      <c r="GF35" s="14">
        <v>1</v>
      </c>
      <c r="GG35" s="14">
        <v>0</v>
      </c>
      <c r="GI35" s="14">
        <v>3</v>
      </c>
      <c r="GJ35" s="14">
        <v>0</v>
      </c>
      <c r="GL35" s="14">
        <v>1</v>
      </c>
      <c r="GM35" s="14">
        <v>0</v>
      </c>
      <c r="GO35" s="14">
        <v>1</v>
      </c>
      <c r="GP35" s="14">
        <v>0</v>
      </c>
      <c r="GR35" s="14" t="e">
        <v>#N/A</v>
      </c>
      <c r="GS35" s="14" t="e">
        <v>#N/A</v>
      </c>
      <c r="GU35" s="14" t="e">
        <v>#N/A</v>
      </c>
      <c r="GV35" s="14" t="e">
        <v>#N/A</v>
      </c>
      <c r="GX35" s="14" t="e">
        <v>#N/A</v>
      </c>
      <c r="GY35" s="14" t="e">
        <v>#N/A</v>
      </c>
      <c r="HD35" s="14" t="e">
        <v>#N/A</v>
      </c>
      <c r="HE35" s="14" t="e">
        <v>#N/A</v>
      </c>
      <c r="HG35" s="14" t="e">
        <v>#N/A</v>
      </c>
      <c r="HH35" s="14" t="e">
        <v>#N/A</v>
      </c>
      <c r="HJ35" s="14" t="e">
        <v>#N/A</v>
      </c>
      <c r="HK35" s="14" t="e">
        <v>#N/A</v>
      </c>
      <c r="HM35" s="14" t="e">
        <v>#N/A</v>
      </c>
      <c r="HN35" s="14" t="e">
        <v>#N/A</v>
      </c>
      <c r="HV35" s="14" t="e">
        <v>#N/A</v>
      </c>
      <c r="HW35" s="14" t="e">
        <v>#N/A</v>
      </c>
      <c r="HY35" s="14" t="e">
        <v>#N/A</v>
      </c>
      <c r="HZ35" s="14" t="e">
        <v>#N/A</v>
      </c>
      <c r="IB35" s="14" t="e">
        <v>#N/A</v>
      </c>
      <c r="IC35" s="14" t="e">
        <v>#N/A</v>
      </c>
      <c r="IE35" s="14" t="e">
        <v>#N/A</v>
      </c>
      <c r="IF35" s="14" t="e">
        <v>#N/A</v>
      </c>
      <c r="IH35" s="14" t="e">
        <v>#N/A</v>
      </c>
      <c r="II35" s="14" t="e">
        <v>#N/A</v>
      </c>
      <c r="IK35" s="14" t="e">
        <v>#N/A</v>
      </c>
      <c r="IL35" s="14" t="e">
        <v>#N/A</v>
      </c>
      <c r="IN35" s="14" t="e">
        <v>#N/A</v>
      </c>
      <c r="IO35" s="14" t="e">
        <v>#N/A</v>
      </c>
      <c r="IQ35" s="14" t="e">
        <v>#N/A</v>
      </c>
      <c r="IR35" s="14" t="e">
        <v>#N/A</v>
      </c>
      <c r="IT35" s="14" t="e">
        <v>#N/A</v>
      </c>
      <c r="IU35" s="14" t="e">
        <v>#N/A</v>
      </c>
      <c r="IW35" s="14" t="e">
        <v>#N/A</v>
      </c>
      <c r="IX35" s="14" t="e">
        <v>#N/A</v>
      </c>
      <c r="JF35" s="14" t="e">
        <v>#N/A</v>
      </c>
      <c r="JG35" s="14" t="e">
        <v>#N/A</v>
      </c>
      <c r="JI35" s="14" t="e">
        <v>#N/A</v>
      </c>
      <c r="JJ35" s="14" t="e">
        <v>#N/A</v>
      </c>
      <c r="JL35" s="14" t="e">
        <v>#N/A</v>
      </c>
      <c r="JM35" s="14" t="e">
        <v>#N/A</v>
      </c>
      <c r="JO35" s="14" t="e">
        <v>#N/A</v>
      </c>
      <c r="JP35" s="14" t="e">
        <v>#N/A</v>
      </c>
      <c r="JR35" s="14" t="e">
        <v>#N/A</v>
      </c>
      <c r="JS35" s="14" t="e">
        <v>#N/A</v>
      </c>
      <c r="JU35" s="14" t="e">
        <v>#N/A</v>
      </c>
      <c r="JV35" s="14" t="e">
        <v>#N/A</v>
      </c>
      <c r="KD35" s="14" t="e">
        <v>#N/A</v>
      </c>
      <c r="KE35" s="14" t="e">
        <v>#N/A</v>
      </c>
      <c r="KG35" s="14" t="e">
        <v>#N/A</v>
      </c>
      <c r="KH35" s="14" t="e">
        <v>#N/A</v>
      </c>
      <c r="KJ35" s="14" t="e">
        <v>#N/A</v>
      </c>
      <c r="KK35" s="14" t="e">
        <v>#N/A</v>
      </c>
      <c r="KP35" s="14" t="e">
        <v>#N/A</v>
      </c>
      <c r="KQ35" s="14" t="e">
        <v>#N/A</v>
      </c>
      <c r="KV35" s="14" t="e">
        <v>#N/A</v>
      </c>
      <c r="KW35" s="14" t="e">
        <v>#N/A</v>
      </c>
      <c r="KY35" s="14" t="e">
        <v>#N/A</v>
      </c>
      <c r="KZ35" s="14" t="e">
        <v>#N/A</v>
      </c>
      <c r="LB35" s="14" t="e">
        <v>#N/A</v>
      </c>
      <c r="LC35" s="14" t="e">
        <v>#N/A</v>
      </c>
      <c r="LK35" s="14" t="e">
        <v>#N/A</v>
      </c>
      <c r="LL35" s="14" t="e">
        <v>#N/A</v>
      </c>
      <c r="LN35" s="14" t="e">
        <v>#N/A</v>
      </c>
      <c r="LO35" s="14" t="e">
        <v>#N/A</v>
      </c>
      <c r="LQ35" s="14" t="e">
        <v>#N/A</v>
      </c>
      <c r="LR35" s="14" t="e">
        <v>#N/A</v>
      </c>
      <c r="LW35" s="14" t="e">
        <v>#N/A</v>
      </c>
      <c r="LX35" s="14" t="e">
        <v>#N/A</v>
      </c>
      <c r="MC35" s="14" t="e">
        <v>#N/A</v>
      </c>
      <c r="MD35" s="14" t="e">
        <v>#N/A</v>
      </c>
      <c r="MF35" s="14" t="e">
        <v>#N/A</v>
      </c>
      <c r="MG35" s="14" t="e">
        <v>#N/A</v>
      </c>
      <c r="MW35" s="36" t="e">
        <v>#N/A</v>
      </c>
      <c r="MX35" s="36" t="e">
        <f t="shared" si="0"/>
        <v>#N/A</v>
      </c>
    </row>
    <row r="36" spans="1:363" hidden="1" x14ac:dyDescent="0.25">
      <c r="A36" s="12" t="s">
        <v>118</v>
      </c>
      <c r="B36" s="43" t="s">
        <v>117</v>
      </c>
      <c r="C36" s="12" t="s">
        <v>175</v>
      </c>
      <c r="E36" s="14">
        <v>4</v>
      </c>
      <c r="F36" s="14">
        <v>8.9499999999999993</v>
      </c>
      <c r="H36" s="14">
        <v>5</v>
      </c>
      <c r="I36" s="14">
        <v>11.5</v>
      </c>
      <c r="K36" s="14">
        <v>5</v>
      </c>
      <c r="L36" s="14">
        <v>5.5</v>
      </c>
      <c r="N36" s="14">
        <v>5</v>
      </c>
      <c r="O36" s="14">
        <v>6.9</v>
      </c>
      <c r="Q36" s="14">
        <v>5</v>
      </c>
      <c r="R36" s="14">
        <v>12.5</v>
      </c>
      <c r="T36" s="14">
        <v>4</v>
      </c>
      <c r="U36" s="14">
        <v>2.5</v>
      </c>
      <c r="W36" s="14">
        <v>4</v>
      </c>
      <c r="X36" s="14">
        <v>4.5</v>
      </c>
      <c r="Z36" s="14">
        <v>5</v>
      </c>
      <c r="AA36" s="14">
        <v>6.9</v>
      </c>
      <c r="AC36" s="14">
        <v>5</v>
      </c>
      <c r="AD36" s="14">
        <v>12.35</v>
      </c>
      <c r="AF36" s="14">
        <v>5</v>
      </c>
      <c r="AG36" s="14">
        <v>8.5</v>
      </c>
      <c r="AI36" s="14">
        <v>5</v>
      </c>
      <c r="AJ36" s="14">
        <v>0</v>
      </c>
      <c r="AL36" s="14">
        <v>4</v>
      </c>
      <c r="AM36" s="14">
        <v>1.5</v>
      </c>
      <c r="AO36" s="14">
        <v>3</v>
      </c>
      <c r="AP36" s="14">
        <v>5.6</v>
      </c>
      <c r="AR36" s="14">
        <v>5</v>
      </c>
      <c r="AS36" s="14">
        <v>4</v>
      </c>
      <c r="AU36" s="14">
        <v>2</v>
      </c>
      <c r="AV36" s="14">
        <v>0</v>
      </c>
      <c r="AX36" s="14">
        <v>4</v>
      </c>
      <c r="AY36" s="14">
        <v>0</v>
      </c>
      <c r="BA36" s="14">
        <v>2</v>
      </c>
      <c r="BB36" s="14">
        <v>9.5</v>
      </c>
      <c r="BD36" s="14">
        <v>3</v>
      </c>
      <c r="BE36" s="14">
        <v>0</v>
      </c>
      <c r="BG36" s="14">
        <v>4</v>
      </c>
      <c r="BH36" s="14">
        <v>0</v>
      </c>
      <c r="BJ36" s="14">
        <v>5</v>
      </c>
      <c r="BK36" s="14">
        <v>4.3</v>
      </c>
      <c r="BM36" s="14">
        <v>4</v>
      </c>
      <c r="BN36" s="14">
        <v>0</v>
      </c>
      <c r="BP36" s="14">
        <v>1</v>
      </c>
      <c r="BQ36" s="14">
        <v>0</v>
      </c>
      <c r="BS36" s="14">
        <v>2</v>
      </c>
      <c r="BT36" s="14">
        <v>5.0999999999999996</v>
      </c>
      <c r="BV36" s="14">
        <v>5</v>
      </c>
      <c r="BW36" s="14">
        <v>1.7</v>
      </c>
      <c r="BY36" s="14">
        <v>5</v>
      </c>
      <c r="BZ36" s="14">
        <v>1.2</v>
      </c>
      <c r="CB36" s="14">
        <v>4</v>
      </c>
      <c r="CC36" s="14">
        <v>6</v>
      </c>
      <c r="CE36" s="14">
        <v>5</v>
      </c>
      <c r="CF36" s="14">
        <v>5</v>
      </c>
      <c r="CH36" s="14">
        <v>5</v>
      </c>
      <c r="CI36" s="14">
        <v>2.75</v>
      </c>
      <c r="CK36" s="14">
        <v>3</v>
      </c>
      <c r="CL36" s="14">
        <v>4.3</v>
      </c>
      <c r="CN36" s="14">
        <v>5</v>
      </c>
      <c r="CO36" s="14">
        <v>5</v>
      </c>
      <c r="CQ36" s="14">
        <v>2</v>
      </c>
      <c r="CR36" s="14">
        <v>1.1000000000000001</v>
      </c>
      <c r="CT36" s="14">
        <v>1</v>
      </c>
      <c r="CU36" s="14">
        <v>0</v>
      </c>
      <c r="CW36" s="14">
        <v>4</v>
      </c>
      <c r="CX36" s="14">
        <v>3.85</v>
      </c>
      <c r="CZ36" s="14">
        <v>1</v>
      </c>
      <c r="DA36" s="14">
        <v>0</v>
      </c>
      <c r="DF36" s="14">
        <v>4</v>
      </c>
      <c r="DG36" s="14">
        <v>0</v>
      </c>
      <c r="DI36" s="14">
        <v>5</v>
      </c>
      <c r="DJ36" s="14">
        <v>0</v>
      </c>
      <c r="DL36" s="14">
        <v>5</v>
      </c>
      <c r="DM36" s="14">
        <v>0</v>
      </c>
      <c r="DO36" s="14">
        <v>4</v>
      </c>
      <c r="DP36" s="14">
        <v>6.1</v>
      </c>
      <c r="DR36" s="14">
        <v>3</v>
      </c>
      <c r="DS36" s="14">
        <v>8.75</v>
      </c>
      <c r="DU36" s="14">
        <v>2</v>
      </c>
      <c r="DV36" s="14">
        <v>0</v>
      </c>
      <c r="EA36" s="14">
        <v>1</v>
      </c>
      <c r="EB36" s="14">
        <v>0</v>
      </c>
      <c r="ED36" s="14">
        <v>1</v>
      </c>
      <c r="EE36" s="14">
        <v>0</v>
      </c>
      <c r="EG36" s="14">
        <v>5</v>
      </c>
      <c r="EH36" s="14">
        <v>0</v>
      </c>
      <c r="EJ36" s="14">
        <v>2</v>
      </c>
      <c r="EK36" s="14">
        <v>1</v>
      </c>
      <c r="EM36" s="14">
        <v>3</v>
      </c>
      <c r="EN36" s="14">
        <v>5</v>
      </c>
      <c r="EP36" s="14">
        <v>3</v>
      </c>
      <c r="EQ36" s="14">
        <v>6.4</v>
      </c>
      <c r="ES36" s="14">
        <v>3</v>
      </c>
      <c r="ET36" s="14">
        <v>0</v>
      </c>
      <c r="EV36" s="14">
        <v>1</v>
      </c>
      <c r="EW36" s="14">
        <v>0</v>
      </c>
      <c r="EY36" s="14">
        <v>2</v>
      </c>
      <c r="EZ36" s="14">
        <v>0</v>
      </c>
      <c r="FB36" s="14">
        <v>1</v>
      </c>
      <c r="FC36" s="14">
        <v>0</v>
      </c>
      <c r="FE36" s="14">
        <v>2</v>
      </c>
      <c r="FF36" s="14">
        <v>0</v>
      </c>
      <c r="FK36" s="14" t="e">
        <v>#N/A</v>
      </c>
      <c r="FL36" s="14" t="e">
        <v>#N/A</v>
      </c>
      <c r="FN36" s="14" t="e">
        <v>#N/A</v>
      </c>
      <c r="FO36" s="14" t="e">
        <v>#N/A</v>
      </c>
      <c r="FQ36" s="14" t="e">
        <v>#N/A</v>
      </c>
      <c r="FR36" s="14" t="e">
        <v>#N/A</v>
      </c>
      <c r="FT36" s="14" t="e">
        <v>#N/A</v>
      </c>
      <c r="FU36" s="14" t="e">
        <v>#N/A</v>
      </c>
      <c r="FW36" s="14" t="e">
        <v>#N/A</v>
      </c>
      <c r="FX36" s="14" t="e">
        <v>#N/A</v>
      </c>
      <c r="FZ36" s="14" t="e">
        <v>#N/A</v>
      </c>
      <c r="GA36" s="14" t="e">
        <v>#N/A</v>
      </c>
      <c r="GC36" s="14" t="e">
        <v>#N/A</v>
      </c>
      <c r="GD36" s="14" t="e">
        <v>#N/A</v>
      </c>
      <c r="GF36" s="14" t="e">
        <v>#N/A</v>
      </c>
      <c r="GG36" s="14" t="e">
        <v>#N/A</v>
      </c>
      <c r="GI36" s="14" t="e">
        <v>#N/A</v>
      </c>
      <c r="GJ36" s="14" t="e">
        <v>#N/A</v>
      </c>
      <c r="GL36" s="14" t="e">
        <v>#N/A</v>
      </c>
      <c r="GM36" s="14" t="e">
        <v>#N/A</v>
      </c>
      <c r="GO36" s="14" t="e">
        <v>#N/A</v>
      </c>
      <c r="GP36" s="14" t="e">
        <v>#N/A</v>
      </c>
      <c r="GR36" s="14" t="e">
        <v>#N/A</v>
      </c>
      <c r="GS36" s="14" t="e">
        <v>#N/A</v>
      </c>
      <c r="GU36" s="14" t="e">
        <v>#N/A</v>
      </c>
      <c r="GV36" s="14" t="e">
        <v>#N/A</v>
      </c>
      <c r="GX36" s="14" t="e">
        <v>#N/A</v>
      </c>
      <c r="GY36" s="14" t="e">
        <v>#N/A</v>
      </c>
      <c r="HD36" s="14" t="e">
        <v>#N/A</v>
      </c>
      <c r="HE36" s="14" t="e">
        <v>#N/A</v>
      </c>
      <c r="HG36" s="14" t="e">
        <v>#N/A</v>
      </c>
      <c r="HH36" s="14" t="e">
        <v>#N/A</v>
      </c>
      <c r="HJ36" s="14" t="e">
        <v>#N/A</v>
      </c>
      <c r="HK36" s="14" t="e">
        <v>#N/A</v>
      </c>
      <c r="HM36" s="14" t="e">
        <v>#N/A</v>
      </c>
      <c r="HN36" s="14" t="e">
        <v>#N/A</v>
      </c>
      <c r="HV36" s="14" t="e">
        <v>#N/A</v>
      </c>
      <c r="HW36" s="14" t="e">
        <v>#N/A</v>
      </c>
      <c r="HY36" s="14" t="e">
        <v>#N/A</v>
      </c>
      <c r="HZ36" s="14" t="e">
        <v>#N/A</v>
      </c>
      <c r="IB36" s="14" t="e">
        <v>#N/A</v>
      </c>
      <c r="IC36" s="14" t="e">
        <v>#N/A</v>
      </c>
      <c r="IE36" s="14" t="e">
        <v>#N/A</v>
      </c>
      <c r="IF36" s="14" t="e">
        <v>#N/A</v>
      </c>
      <c r="IH36" s="14" t="e">
        <v>#N/A</v>
      </c>
      <c r="II36" s="14" t="e">
        <v>#N/A</v>
      </c>
      <c r="IK36" s="14" t="e">
        <v>#N/A</v>
      </c>
      <c r="IL36" s="14" t="e">
        <v>#N/A</v>
      </c>
      <c r="IN36" s="14" t="e">
        <v>#N/A</v>
      </c>
      <c r="IO36" s="14" t="e">
        <v>#N/A</v>
      </c>
      <c r="IQ36" s="14" t="e">
        <v>#N/A</v>
      </c>
      <c r="IR36" s="14" t="e">
        <v>#N/A</v>
      </c>
      <c r="IT36" s="14" t="e">
        <v>#N/A</v>
      </c>
      <c r="IU36" s="14" t="e">
        <v>#N/A</v>
      </c>
      <c r="IW36" s="14" t="e">
        <v>#N/A</v>
      </c>
      <c r="IX36" s="14" t="e">
        <v>#N/A</v>
      </c>
      <c r="JF36" s="14" t="e">
        <v>#N/A</v>
      </c>
      <c r="JG36" s="14" t="e">
        <v>#N/A</v>
      </c>
      <c r="JI36" s="14" t="e">
        <v>#N/A</v>
      </c>
      <c r="JJ36" s="14" t="e">
        <v>#N/A</v>
      </c>
      <c r="JL36" s="14" t="e">
        <v>#N/A</v>
      </c>
      <c r="JM36" s="14" t="e">
        <v>#N/A</v>
      </c>
      <c r="JO36" s="14" t="e">
        <v>#N/A</v>
      </c>
      <c r="JP36" s="14" t="e">
        <v>#N/A</v>
      </c>
      <c r="JR36" s="14" t="e">
        <v>#N/A</v>
      </c>
      <c r="JS36" s="14" t="e">
        <v>#N/A</v>
      </c>
      <c r="JU36" s="14" t="e">
        <v>#N/A</v>
      </c>
      <c r="JV36" s="14" t="e">
        <v>#N/A</v>
      </c>
      <c r="KD36" s="14" t="e">
        <v>#N/A</v>
      </c>
      <c r="KE36" s="14" t="e">
        <v>#N/A</v>
      </c>
      <c r="KG36" s="14" t="e">
        <v>#N/A</v>
      </c>
      <c r="KH36" s="14" t="e">
        <v>#N/A</v>
      </c>
      <c r="KJ36" s="14" t="e">
        <v>#N/A</v>
      </c>
      <c r="KK36" s="14" t="e">
        <v>#N/A</v>
      </c>
      <c r="KP36" s="14" t="e">
        <v>#N/A</v>
      </c>
      <c r="KQ36" s="14" t="e">
        <v>#N/A</v>
      </c>
      <c r="KV36" s="14" t="e">
        <v>#N/A</v>
      </c>
      <c r="KW36" s="14" t="e">
        <v>#N/A</v>
      </c>
      <c r="KY36" s="14" t="e">
        <v>#N/A</v>
      </c>
      <c r="KZ36" s="14" t="e">
        <v>#N/A</v>
      </c>
      <c r="LB36" s="14" t="e">
        <v>#N/A</v>
      </c>
      <c r="LC36" s="14" t="e">
        <v>#N/A</v>
      </c>
      <c r="LK36" s="14" t="e">
        <v>#N/A</v>
      </c>
      <c r="LL36" s="14" t="e">
        <v>#N/A</v>
      </c>
      <c r="LN36" s="14" t="e">
        <v>#N/A</v>
      </c>
      <c r="LO36" s="14" t="e">
        <v>#N/A</v>
      </c>
      <c r="LQ36" s="14" t="e">
        <v>#N/A</v>
      </c>
      <c r="LR36" s="14" t="e">
        <v>#N/A</v>
      </c>
      <c r="LW36" s="14" t="e">
        <v>#N/A</v>
      </c>
      <c r="LX36" s="14" t="e">
        <v>#N/A</v>
      </c>
      <c r="MC36" s="14" t="e">
        <v>#N/A</v>
      </c>
      <c r="MD36" s="14" t="e">
        <v>#N/A</v>
      </c>
      <c r="MF36" s="14" t="e">
        <v>#N/A</v>
      </c>
      <c r="MG36" s="14" t="e">
        <v>#N/A</v>
      </c>
      <c r="MW36" s="36" t="e">
        <v>#N/A</v>
      </c>
      <c r="MX36" s="36" t="e">
        <f t="shared" si="0"/>
        <v>#N/A</v>
      </c>
    </row>
    <row r="37" spans="1:363" ht="15" customHeight="1" x14ac:dyDescent="0.25">
      <c r="A37" s="12" t="s">
        <v>73</v>
      </c>
      <c r="B37" s="43" t="s">
        <v>2</v>
      </c>
      <c r="C37" s="12" t="s">
        <v>174</v>
      </c>
      <c r="D37" s="37">
        <v>-48</v>
      </c>
      <c r="E37" s="14">
        <v>2</v>
      </c>
      <c r="F37" s="14">
        <v>7</v>
      </c>
      <c r="G37" s="14">
        <v>5</v>
      </c>
      <c r="H37" s="14">
        <v>5</v>
      </c>
      <c r="I37" s="14">
        <v>7.5</v>
      </c>
      <c r="J37" s="14">
        <v>4</v>
      </c>
      <c r="K37" s="14">
        <v>4</v>
      </c>
      <c r="L37" s="14">
        <v>0</v>
      </c>
      <c r="P37" s="14">
        <v>5</v>
      </c>
      <c r="Q37" s="14">
        <v>5</v>
      </c>
      <c r="R37" s="14">
        <v>7</v>
      </c>
      <c r="S37" s="14">
        <v>3</v>
      </c>
      <c r="T37" s="14">
        <v>3</v>
      </c>
      <c r="U37" s="14">
        <v>7.5</v>
      </c>
      <c r="V37" s="14">
        <v>4</v>
      </c>
      <c r="W37" s="14">
        <v>4</v>
      </c>
      <c r="X37" s="14">
        <v>0</v>
      </c>
      <c r="Y37" s="14">
        <v>4</v>
      </c>
      <c r="Z37" s="14">
        <v>4</v>
      </c>
      <c r="AA37" s="14">
        <v>0</v>
      </c>
      <c r="AB37" s="14">
        <v>5</v>
      </c>
      <c r="AC37" s="14">
        <v>5</v>
      </c>
      <c r="AD37" s="14">
        <v>1.7000000000000002</v>
      </c>
      <c r="AE37" s="14">
        <v>2</v>
      </c>
      <c r="AF37" s="14">
        <v>2</v>
      </c>
      <c r="AG37" s="14">
        <v>0</v>
      </c>
      <c r="AH37" s="14">
        <v>3</v>
      </c>
      <c r="AI37" s="14">
        <v>3</v>
      </c>
      <c r="AJ37" s="14">
        <v>0.9</v>
      </c>
      <c r="AK37" s="14">
        <v>1</v>
      </c>
      <c r="AL37" s="14">
        <v>1</v>
      </c>
      <c r="AM37" s="14">
        <v>0</v>
      </c>
      <c r="AN37" s="14">
        <v>2</v>
      </c>
      <c r="AO37" s="14">
        <v>2</v>
      </c>
      <c r="AP37" s="14">
        <v>0</v>
      </c>
      <c r="AQ37" s="14">
        <v>2</v>
      </c>
      <c r="AR37" s="14">
        <v>2</v>
      </c>
      <c r="AS37" s="14">
        <v>8</v>
      </c>
      <c r="AT37" s="14">
        <v>2</v>
      </c>
      <c r="AU37" s="14">
        <v>2</v>
      </c>
      <c r="AV37" s="14">
        <v>0</v>
      </c>
      <c r="AW37" s="14">
        <v>-51.9</v>
      </c>
      <c r="AX37" s="14">
        <v>1</v>
      </c>
      <c r="AY37" s="14">
        <v>0</v>
      </c>
      <c r="BC37" s="14">
        <v>1</v>
      </c>
      <c r="BD37" s="14">
        <v>1</v>
      </c>
      <c r="BE37" s="14">
        <v>0</v>
      </c>
      <c r="BF37" s="14">
        <v>5</v>
      </c>
      <c r="BG37" s="14">
        <v>5</v>
      </c>
      <c r="BH37" s="14">
        <v>7.5</v>
      </c>
      <c r="BL37" s="14">
        <v>1</v>
      </c>
      <c r="BM37" s="14">
        <v>1</v>
      </c>
      <c r="BN37" s="14">
        <v>6</v>
      </c>
      <c r="BO37" s="14">
        <v>3</v>
      </c>
      <c r="BP37" s="14">
        <v>3</v>
      </c>
      <c r="BQ37" s="14">
        <v>7</v>
      </c>
      <c r="BR37" s="14">
        <v>4</v>
      </c>
      <c r="BS37" s="14">
        <v>4</v>
      </c>
      <c r="BT37" s="14">
        <v>7.5</v>
      </c>
      <c r="BU37" s="14">
        <v>1</v>
      </c>
      <c r="BV37" s="14">
        <v>1</v>
      </c>
      <c r="BW37" s="14">
        <v>5.5</v>
      </c>
      <c r="CA37" s="14">
        <v>2</v>
      </c>
      <c r="CB37" s="14">
        <v>2</v>
      </c>
      <c r="CC37" s="14">
        <v>1</v>
      </c>
      <c r="CD37" s="14">
        <v>1</v>
      </c>
      <c r="CE37" s="14">
        <v>1</v>
      </c>
      <c r="CF37" s="14">
        <v>0</v>
      </c>
      <c r="CJ37" s="14">
        <v>-32.5</v>
      </c>
      <c r="CK37" s="14">
        <v>2</v>
      </c>
      <c r="CL37" s="14">
        <v>0.6</v>
      </c>
      <c r="CM37" s="14">
        <v>1</v>
      </c>
      <c r="CN37" s="14">
        <v>1</v>
      </c>
      <c r="CO37" s="14">
        <v>0</v>
      </c>
      <c r="CP37" s="14">
        <v>2</v>
      </c>
      <c r="CQ37" s="14">
        <v>2</v>
      </c>
      <c r="CR37" s="14">
        <v>0</v>
      </c>
      <c r="CS37" s="14">
        <v>4</v>
      </c>
      <c r="CT37" s="14">
        <v>4</v>
      </c>
      <c r="CU37" s="14">
        <v>5</v>
      </c>
      <c r="CV37" s="14">
        <v>4</v>
      </c>
      <c r="CW37" s="14">
        <v>4</v>
      </c>
      <c r="CX37" s="14">
        <v>0.6</v>
      </c>
      <c r="CY37" s="14">
        <v>3</v>
      </c>
      <c r="CZ37" s="14">
        <v>3</v>
      </c>
      <c r="DA37" s="14">
        <v>8</v>
      </c>
      <c r="DB37" s="14">
        <v>3</v>
      </c>
      <c r="DC37" s="14">
        <v>3</v>
      </c>
      <c r="DD37" s="14">
        <v>0.6</v>
      </c>
      <c r="DE37" s="14">
        <v>3</v>
      </c>
      <c r="DF37" s="14">
        <v>3</v>
      </c>
      <c r="DG37" s="14">
        <v>4</v>
      </c>
      <c r="DH37" s="14">
        <v>2</v>
      </c>
      <c r="DI37" s="14">
        <v>2</v>
      </c>
      <c r="DJ37" s="14">
        <v>0</v>
      </c>
      <c r="DK37" s="14">
        <v>3</v>
      </c>
      <c r="DL37" s="14">
        <v>3</v>
      </c>
      <c r="DM37" s="14">
        <v>2.8</v>
      </c>
      <c r="DN37" s="14">
        <v>2</v>
      </c>
      <c r="DO37" s="14">
        <v>2</v>
      </c>
      <c r="DP37" s="14">
        <v>0.3</v>
      </c>
      <c r="DQ37" s="14">
        <v>3</v>
      </c>
      <c r="DR37" s="14">
        <v>3</v>
      </c>
      <c r="DS37" s="14">
        <v>2.5</v>
      </c>
      <c r="DT37" s="14">
        <v>3</v>
      </c>
      <c r="DU37" s="14">
        <v>3</v>
      </c>
      <c r="DV37" s="14">
        <v>4.75</v>
      </c>
      <c r="DX37" s="14">
        <v>1</v>
      </c>
      <c r="DY37" s="14">
        <v>1.8</v>
      </c>
      <c r="DZ37" s="14">
        <v>1</v>
      </c>
      <c r="EA37" s="14">
        <v>1</v>
      </c>
      <c r="EB37" s="14">
        <v>0</v>
      </c>
      <c r="EF37" s="14">
        <v>4</v>
      </c>
      <c r="EG37" s="14">
        <v>4</v>
      </c>
      <c r="EH37" s="14">
        <v>16</v>
      </c>
      <c r="EI37" s="14">
        <v>3</v>
      </c>
      <c r="EJ37" s="14">
        <v>3</v>
      </c>
      <c r="EK37" s="14">
        <v>0</v>
      </c>
      <c r="EL37" s="14">
        <v>1</v>
      </c>
      <c r="EM37" s="14">
        <v>1</v>
      </c>
      <c r="EN37" s="14">
        <v>2.75</v>
      </c>
      <c r="EO37" s="14">
        <v>3</v>
      </c>
      <c r="EP37" s="14">
        <v>3</v>
      </c>
      <c r="EQ37" s="14">
        <v>0</v>
      </c>
      <c r="ER37" s="14">
        <v>3</v>
      </c>
      <c r="ES37" s="14">
        <v>3</v>
      </c>
      <c r="ET37" s="14">
        <v>0</v>
      </c>
      <c r="EU37" s="14">
        <v>4</v>
      </c>
      <c r="EV37" s="14">
        <v>4</v>
      </c>
      <c r="EW37" s="14">
        <v>2.75</v>
      </c>
      <c r="FA37" s="14">
        <v>1</v>
      </c>
      <c r="FB37" s="14">
        <v>1</v>
      </c>
      <c r="FC37" s="14">
        <v>0</v>
      </c>
      <c r="FD37" s="14">
        <v>3</v>
      </c>
      <c r="FE37" s="14">
        <v>3</v>
      </c>
      <c r="FF37" s="14">
        <v>0</v>
      </c>
      <c r="FG37" s="14">
        <v>4</v>
      </c>
      <c r="FH37" s="14">
        <v>4</v>
      </c>
      <c r="FI37" s="14">
        <v>0</v>
      </c>
      <c r="FJ37" s="14">
        <v>2</v>
      </c>
      <c r="FK37" s="14">
        <v>2</v>
      </c>
      <c r="FL37" s="14">
        <v>1.4</v>
      </c>
      <c r="FM37" s="14">
        <v>2</v>
      </c>
      <c r="FN37" s="14">
        <v>2</v>
      </c>
      <c r="FO37" s="14">
        <v>0</v>
      </c>
      <c r="FP37" s="14">
        <v>5</v>
      </c>
      <c r="FQ37" s="14">
        <v>5</v>
      </c>
      <c r="FR37" s="14">
        <v>0</v>
      </c>
      <c r="FS37" s="14">
        <v>1</v>
      </c>
      <c r="FT37" s="14">
        <v>1</v>
      </c>
      <c r="FU37" s="14">
        <v>7.5</v>
      </c>
      <c r="FV37" s="14">
        <v>2</v>
      </c>
      <c r="FW37" s="14">
        <v>2</v>
      </c>
      <c r="FX37" s="14">
        <v>0</v>
      </c>
      <c r="FY37" s="14">
        <v>3</v>
      </c>
      <c r="FZ37" s="14">
        <v>3</v>
      </c>
      <c r="GA37" s="14">
        <v>0</v>
      </c>
      <c r="GB37" s="14">
        <v>4</v>
      </c>
      <c r="GC37" s="14">
        <v>4</v>
      </c>
      <c r="GD37" s="14">
        <v>0</v>
      </c>
      <c r="GE37" s="14">
        <v>2</v>
      </c>
      <c r="GF37" s="14">
        <v>2</v>
      </c>
      <c r="GG37" s="14">
        <v>0</v>
      </c>
      <c r="GH37" s="14">
        <v>2</v>
      </c>
      <c r="GI37" s="14">
        <v>2</v>
      </c>
      <c r="GJ37" s="14">
        <v>14</v>
      </c>
      <c r="GN37" s="14">
        <v>5</v>
      </c>
      <c r="GO37" s="14">
        <v>5</v>
      </c>
      <c r="GP37" s="14">
        <v>16</v>
      </c>
      <c r="GQ37" s="14">
        <v>1</v>
      </c>
      <c r="GR37" s="14">
        <v>1</v>
      </c>
      <c r="GS37" s="14">
        <v>0</v>
      </c>
      <c r="GT37" s="14">
        <v>4</v>
      </c>
      <c r="GU37" s="14">
        <v>4</v>
      </c>
      <c r="GV37" s="14">
        <v>1.2000000000000002</v>
      </c>
      <c r="GW37" s="14">
        <f>-91.55+3</f>
        <v>-88.55</v>
      </c>
      <c r="GX37" s="14">
        <v>3</v>
      </c>
      <c r="GY37" s="14">
        <v>1.1000000000000001</v>
      </c>
      <c r="HF37" s="14">
        <v>2</v>
      </c>
      <c r="HG37" s="14">
        <v>2</v>
      </c>
      <c r="HH37" s="14">
        <v>4.5</v>
      </c>
      <c r="HI37" s="14">
        <v>1</v>
      </c>
      <c r="HJ37" s="14">
        <v>1</v>
      </c>
      <c r="HK37" s="14">
        <v>0</v>
      </c>
      <c r="HL37" s="14">
        <v>1</v>
      </c>
      <c r="HM37" s="14">
        <v>1</v>
      </c>
      <c r="HN37" s="14">
        <v>0</v>
      </c>
      <c r="HU37" s="14">
        <v>2</v>
      </c>
      <c r="HV37" s="14">
        <v>2</v>
      </c>
      <c r="HW37" s="14">
        <v>0</v>
      </c>
      <c r="HX37" s="14">
        <v>5</v>
      </c>
      <c r="HY37" s="14">
        <v>5</v>
      </c>
      <c r="HZ37" s="14">
        <v>10</v>
      </c>
      <c r="IA37" s="14">
        <v>1</v>
      </c>
      <c r="IB37" s="14">
        <v>1</v>
      </c>
      <c r="IC37" s="14">
        <v>0</v>
      </c>
      <c r="IG37" s="14">
        <v>4</v>
      </c>
      <c r="IH37" s="14">
        <v>4</v>
      </c>
      <c r="II37" s="14">
        <v>0</v>
      </c>
      <c r="IJ37" s="14">
        <v>4</v>
      </c>
      <c r="IK37" s="14">
        <v>4</v>
      </c>
      <c r="IL37" s="14">
        <v>3.3</v>
      </c>
      <c r="IM37" s="14">
        <v>4</v>
      </c>
      <c r="IN37" s="14">
        <v>4</v>
      </c>
      <c r="IO37" s="14">
        <v>3.4</v>
      </c>
      <c r="IP37" s="14">
        <v>2</v>
      </c>
      <c r="IQ37" s="14">
        <v>2</v>
      </c>
      <c r="IR37" s="14">
        <v>6</v>
      </c>
      <c r="IS37" s="14">
        <v>2</v>
      </c>
      <c r="IT37" s="14">
        <v>2</v>
      </c>
      <c r="IU37" s="14">
        <v>0</v>
      </c>
      <c r="IV37" s="14">
        <v>3</v>
      </c>
      <c r="IW37" s="14">
        <v>3</v>
      </c>
      <c r="IX37" s="14">
        <v>0</v>
      </c>
      <c r="JE37" s="14">
        <v>4</v>
      </c>
      <c r="JF37" s="14">
        <v>4</v>
      </c>
      <c r="JG37" s="14">
        <v>2</v>
      </c>
      <c r="JH37" s="14">
        <v>3</v>
      </c>
      <c r="JI37" s="14">
        <v>3</v>
      </c>
      <c r="JJ37" s="14">
        <v>2.75</v>
      </c>
      <c r="JK37" s="14">
        <v>5</v>
      </c>
      <c r="JL37" s="14">
        <v>5</v>
      </c>
      <c r="JM37" s="14">
        <v>4.5</v>
      </c>
      <c r="JN37" s="14">
        <v>2</v>
      </c>
      <c r="JO37" s="14">
        <v>2</v>
      </c>
      <c r="JP37" s="14">
        <v>0</v>
      </c>
      <c r="JQ37" s="14">
        <v>3</v>
      </c>
      <c r="JR37" s="14">
        <v>3</v>
      </c>
      <c r="JS37" s="14">
        <v>0</v>
      </c>
      <c r="JT37" s="14">
        <v>4</v>
      </c>
      <c r="JU37" s="14">
        <v>4</v>
      </c>
      <c r="JV37" s="14">
        <v>10</v>
      </c>
      <c r="JW37" s="14">
        <v>-47.55</v>
      </c>
      <c r="KC37" s="14">
        <v>2</v>
      </c>
      <c r="KD37" s="14">
        <v>2</v>
      </c>
      <c r="KE37" s="14">
        <v>0</v>
      </c>
      <c r="KF37" s="14">
        <v>3</v>
      </c>
      <c r="KG37" s="14">
        <v>3</v>
      </c>
      <c r="KH37" s="14">
        <v>4.9000000000000004</v>
      </c>
      <c r="KI37" s="14">
        <v>5</v>
      </c>
      <c r="KJ37" s="14">
        <v>5</v>
      </c>
      <c r="KK37" s="14">
        <v>8.5</v>
      </c>
      <c r="KO37" s="14">
        <v>3</v>
      </c>
      <c r="KP37" s="14">
        <v>3</v>
      </c>
      <c r="KQ37" s="14">
        <v>1.1000000000000001</v>
      </c>
      <c r="KU37" s="14">
        <v>4</v>
      </c>
      <c r="KV37" s="14">
        <v>4</v>
      </c>
      <c r="KW37" s="14">
        <v>5.5</v>
      </c>
      <c r="KX37" s="14">
        <v>3</v>
      </c>
      <c r="KY37" s="14">
        <v>3</v>
      </c>
      <c r="KZ37" s="14">
        <v>0</v>
      </c>
      <c r="LA37" s="14">
        <v>1</v>
      </c>
      <c r="LB37" s="14">
        <v>1</v>
      </c>
      <c r="LC37" s="14">
        <v>0.9</v>
      </c>
      <c r="LJ37" s="14">
        <v>-15.9</v>
      </c>
      <c r="LK37" s="14">
        <v>5</v>
      </c>
      <c r="LL37" s="14">
        <v>8.5</v>
      </c>
      <c r="LM37" s="14">
        <v>5</v>
      </c>
      <c r="LN37" s="14">
        <v>5</v>
      </c>
      <c r="LO37" s="14">
        <v>2.5</v>
      </c>
      <c r="LP37" s="14">
        <v>3</v>
      </c>
      <c r="LQ37" s="14">
        <v>3</v>
      </c>
      <c r="LR37" s="14">
        <v>4</v>
      </c>
      <c r="LV37" s="14">
        <v>2</v>
      </c>
      <c r="LW37" s="14">
        <v>2</v>
      </c>
      <c r="LX37" s="14">
        <v>3.5</v>
      </c>
      <c r="MB37" s="14">
        <v>2</v>
      </c>
      <c r="MC37" s="14">
        <v>2</v>
      </c>
      <c r="MD37" s="14">
        <v>0</v>
      </c>
      <c r="ME37" s="14">
        <v>4</v>
      </c>
      <c r="MF37" s="14">
        <v>4</v>
      </c>
      <c r="MG37" s="14">
        <v>0</v>
      </c>
      <c r="MW37" s="36">
        <v>18.5</v>
      </c>
      <c r="MX37" s="36">
        <f t="shared" si="0"/>
        <v>18.5</v>
      </c>
    </row>
    <row r="38" spans="1:363" hidden="1" x14ac:dyDescent="0.25">
      <c r="A38" s="12" t="s">
        <v>173</v>
      </c>
      <c r="B38" s="43" t="s">
        <v>5</v>
      </c>
      <c r="C38" s="12" t="s">
        <v>172</v>
      </c>
      <c r="H38" s="14">
        <v>5</v>
      </c>
      <c r="I38" s="14">
        <v>7</v>
      </c>
      <c r="N38" s="14">
        <v>5</v>
      </c>
      <c r="O38" s="14">
        <v>1.1000000000000001</v>
      </c>
      <c r="Q38" s="14">
        <v>5</v>
      </c>
      <c r="R38" s="14">
        <v>0</v>
      </c>
      <c r="AC38" s="14">
        <v>2</v>
      </c>
      <c r="AD38" s="14">
        <v>0</v>
      </c>
      <c r="AL38" s="14">
        <v>3</v>
      </c>
      <c r="AM38" s="14">
        <v>0</v>
      </c>
      <c r="EG38" s="14" t="e">
        <v>#N/A</v>
      </c>
      <c r="EH38" s="14" t="e">
        <v>#N/A</v>
      </c>
      <c r="EJ38" s="14" t="e">
        <v>#N/A</v>
      </c>
      <c r="EK38" s="14" t="e">
        <v>#N/A</v>
      </c>
      <c r="EM38" s="14" t="e">
        <v>#N/A</v>
      </c>
      <c r="EN38" s="14" t="e">
        <v>#N/A</v>
      </c>
      <c r="EP38" s="14" t="e">
        <v>#N/A</v>
      </c>
      <c r="EQ38" s="14" t="e">
        <v>#N/A</v>
      </c>
      <c r="ES38" s="14" t="e">
        <v>#N/A</v>
      </c>
      <c r="ET38" s="14" t="e">
        <v>#N/A</v>
      </c>
      <c r="EV38" s="14" t="e">
        <v>#N/A</v>
      </c>
      <c r="EW38" s="14" t="e">
        <v>#N/A</v>
      </c>
      <c r="FB38" s="14" t="e">
        <v>#N/A</v>
      </c>
      <c r="FC38" s="14" t="e">
        <v>#N/A</v>
      </c>
      <c r="FE38" s="14" t="e">
        <v>#N/A</v>
      </c>
      <c r="FF38" s="14" t="e">
        <v>#N/A</v>
      </c>
      <c r="FH38" s="14" t="e">
        <v>#N/A</v>
      </c>
      <c r="FI38" s="14" t="e">
        <v>#N/A</v>
      </c>
      <c r="FK38" s="14" t="e">
        <v>#N/A</v>
      </c>
      <c r="FL38" s="14" t="e">
        <v>#N/A</v>
      </c>
      <c r="FN38" s="14" t="e">
        <v>#N/A</v>
      </c>
      <c r="FO38" s="14" t="e">
        <v>#N/A</v>
      </c>
      <c r="FQ38" s="14" t="e">
        <v>#N/A</v>
      </c>
      <c r="FR38" s="14" t="e">
        <v>#N/A</v>
      </c>
      <c r="FT38" s="14" t="e">
        <v>#N/A</v>
      </c>
      <c r="FU38" s="14" t="e">
        <v>#N/A</v>
      </c>
      <c r="FW38" s="14" t="e">
        <v>#N/A</v>
      </c>
      <c r="FX38" s="14" t="e">
        <v>#N/A</v>
      </c>
      <c r="FZ38" s="14" t="e">
        <v>#N/A</v>
      </c>
      <c r="GA38" s="14" t="e">
        <v>#N/A</v>
      </c>
      <c r="GC38" s="14" t="e">
        <v>#N/A</v>
      </c>
      <c r="GD38" s="14" t="e">
        <v>#N/A</v>
      </c>
      <c r="GF38" s="14" t="e">
        <v>#N/A</v>
      </c>
      <c r="GG38" s="14" t="e">
        <v>#N/A</v>
      </c>
      <c r="GI38" s="14" t="e">
        <v>#N/A</v>
      </c>
      <c r="GJ38" s="14" t="e">
        <v>#N/A</v>
      </c>
      <c r="GL38" s="14" t="e">
        <v>#N/A</v>
      </c>
      <c r="GM38" s="14" t="e">
        <v>#N/A</v>
      </c>
      <c r="GO38" s="14" t="e">
        <v>#N/A</v>
      </c>
      <c r="GP38" s="14" t="e">
        <v>#N/A</v>
      </c>
      <c r="GR38" s="14" t="e">
        <v>#N/A</v>
      </c>
      <c r="GS38" s="14" t="e">
        <v>#N/A</v>
      </c>
      <c r="GU38" s="14" t="e">
        <v>#N/A</v>
      </c>
      <c r="GV38" s="14" t="e">
        <v>#N/A</v>
      </c>
      <c r="GX38" s="14" t="e">
        <v>#N/A</v>
      </c>
      <c r="GY38" s="14" t="e">
        <v>#N/A</v>
      </c>
      <c r="HG38" s="14" t="e">
        <v>#N/A</v>
      </c>
      <c r="HH38" s="14" t="e">
        <v>#N/A</v>
      </c>
      <c r="HJ38" s="14" t="e">
        <v>#N/A</v>
      </c>
      <c r="HK38" s="14" t="e">
        <v>#N/A</v>
      </c>
      <c r="HM38" s="14" t="e">
        <v>#N/A</v>
      </c>
      <c r="HN38" s="14" t="e">
        <v>#N/A</v>
      </c>
      <c r="HV38" s="14" t="e">
        <v>#N/A</v>
      </c>
      <c r="HW38" s="14" t="e">
        <v>#N/A</v>
      </c>
      <c r="HY38" s="14" t="e">
        <v>#N/A</v>
      </c>
      <c r="HZ38" s="14" t="e">
        <v>#N/A</v>
      </c>
      <c r="IB38" s="14" t="e">
        <v>#N/A</v>
      </c>
      <c r="IC38" s="14" t="e">
        <v>#N/A</v>
      </c>
      <c r="IH38" s="14" t="e">
        <v>#N/A</v>
      </c>
      <c r="II38" s="14" t="e">
        <v>#N/A</v>
      </c>
      <c r="IK38" s="14" t="e">
        <v>#N/A</v>
      </c>
      <c r="IL38" s="14" t="e">
        <v>#N/A</v>
      </c>
      <c r="IN38" s="14" t="e">
        <v>#N/A</v>
      </c>
      <c r="IO38" s="14" t="e">
        <v>#N/A</v>
      </c>
      <c r="IQ38" s="14" t="e">
        <v>#N/A</v>
      </c>
      <c r="IR38" s="14" t="e">
        <v>#N/A</v>
      </c>
      <c r="IT38" s="14" t="e">
        <v>#N/A</v>
      </c>
      <c r="IU38" s="14" t="e">
        <v>#N/A</v>
      </c>
      <c r="IW38" s="14" t="e">
        <v>#N/A</v>
      </c>
      <c r="IX38" s="14" t="e">
        <v>#N/A</v>
      </c>
      <c r="IZ38" s="14" t="e">
        <v>#N/A</v>
      </c>
      <c r="JA38" s="14" t="e">
        <v>#N/A</v>
      </c>
      <c r="JC38" s="14" t="e">
        <v>#N/A</v>
      </c>
      <c r="JD38" s="14" t="e">
        <v>#N/A</v>
      </c>
      <c r="JF38" s="14" t="e">
        <v>#N/A</v>
      </c>
      <c r="JG38" s="14" t="e">
        <v>#N/A</v>
      </c>
      <c r="JI38" s="14" t="e">
        <v>#N/A</v>
      </c>
      <c r="JJ38" s="14" t="e">
        <v>#N/A</v>
      </c>
      <c r="JL38" s="14" t="e">
        <v>#N/A</v>
      </c>
      <c r="JM38" s="14" t="e">
        <v>#N/A</v>
      </c>
      <c r="JO38" s="14" t="e">
        <v>#N/A</v>
      </c>
      <c r="JP38" s="14" t="e">
        <v>#N/A</v>
      </c>
      <c r="JR38" s="14" t="e">
        <v>#N/A</v>
      </c>
      <c r="JS38" s="14" t="e">
        <v>#N/A</v>
      </c>
      <c r="JU38" s="14" t="e">
        <v>#N/A</v>
      </c>
      <c r="JV38" s="14" t="e">
        <v>#N/A</v>
      </c>
      <c r="KD38" s="14" t="e">
        <v>#N/A</v>
      </c>
      <c r="KE38" s="14" t="e">
        <v>#N/A</v>
      </c>
      <c r="KG38" s="14" t="e">
        <v>#N/A</v>
      </c>
      <c r="KH38" s="14" t="e">
        <v>#N/A</v>
      </c>
      <c r="KJ38" s="14" t="e">
        <v>#N/A</v>
      </c>
      <c r="KK38" s="14" t="e">
        <v>#N/A</v>
      </c>
      <c r="KP38" s="14" t="e">
        <v>#N/A</v>
      </c>
      <c r="KQ38" s="14" t="e">
        <v>#N/A</v>
      </c>
      <c r="KV38" s="14" t="e">
        <v>#N/A</v>
      </c>
      <c r="KW38" s="14" t="e">
        <v>#N/A</v>
      </c>
      <c r="KY38" s="14" t="e">
        <v>#N/A</v>
      </c>
      <c r="KZ38" s="14" t="e">
        <v>#N/A</v>
      </c>
      <c r="LB38" s="14" t="e">
        <v>#N/A</v>
      </c>
      <c r="LC38" s="14" t="e">
        <v>#N/A</v>
      </c>
      <c r="LK38" s="14" t="e">
        <v>#N/A</v>
      </c>
      <c r="LL38" s="14" t="e">
        <v>#N/A</v>
      </c>
      <c r="LN38" s="14" t="e">
        <v>#N/A</v>
      </c>
      <c r="LO38" s="14" t="e">
        <v>#N/A</v>
      </c>
      <c r="LQ38" s="14" t="e">
        <v>#N/A</v>
      </c>
      <c r="LR38" s="14" t="e">
        <v>#N/A</v>
      </c>
      <c r="LW38" s="14" t="e">
        <v>#N/A</v>
      </c>
      <c r="LX38" s="14" t="e">
        <v>#N/A</v>
      </c>
      <c r="MC38" s="14" t="e">
        <v>#N/A</v>
      </c>
      <c r="MD38" s="14" t="e">
        <v>#N/A</v>
      </c>
      <c r="MF38" s="14" t="e">
        <v>#N/A</v>
      </c>
      <c r="MG38" s="14" t="e">
        <v>#N/A</v>
      </c>
      <c r="MW38" s="36" t="e">
        <v>#N/A</v>
      </c>
      <c r="MX38" s="36" t="e">
        <f t="shared" si="0"/>
        <v>#N/A</v>
      </c>
    </row>
    <row r="39" spans="1:363" hidden="1" x14ac:dyDescent="0.25">
      <c r="A39" s="12" t="s">
        <v>105</v>
      </c>
      <c r="B39" s="43" t="s">
        <v>111</v>
      </c>
      <c r="C39" s="12" t="s">
        <v>171</v>
      </c>
      <c r="D39" s="17"/>
      <c r="E39" s="14">
        <v>3</v>
      </c>
      <c r="F39" s="14">
        <v>0</v>
      </c>
      <c r="H39" s="14">
        <v>5</v>
      </c>
      <c r="I39" s="14">
        <v>1.75</v>
      </c>
      <c r="K39" s="14">
        <v>2</v>
      </c>
      <c r="L39" s="14">
        <v>0</v>
      </c>
      <c r="EG39" s="14" t="e">
        <v>#N/A</v>
      </c>
      <c r="EH39" s="14" t="e">
        <v>#N/A</v>
      </c>
      <c r="EJ39" s="14" t="e">
        <v>#N/A</v>
      </c>
      <c r="EK39" s="14" t="e">
        <v>#N/A</v>
      </c>
      <c r="EM39" s="14" t="e">
        <v>#N/A</v>
      </c>
      <c r="EN39" s="14" t="e">
        <v>#N/A</v>
      </c>
      <c r="EP39" s="14" t="e">
        <v>#N/A</v>
      </c>
      <c r="EQ39" s="14" t="e">
        <v>#N/A</v>
      </c>
      <c r="ES39" s="14" t="e">
        <v>#N/A</v>
      </c>
      <c r="ET39" s="14" t="e">
        <v>#N/A</v>
      </c>
      <c r="EV39" s="14" t="e">
        <v>#N/A</v>
      </c>
      <c r="EW39" s="14" t="e">
        <v>#N/A</v>
      </c>
      <c r="FB39" s="14" t="e">
        <v>#N/A</v>
      </c>
      <c r="FC39" s="14" t="e">
        <v>#N/A</v>
      </c>
      <c r="FE39" s="14" t="e">
        <v>#N/A</v>
      </c>
      <c r="FF39" s="14" t="e">
        <v>#N/A</v>
      </c>
      <c r="FH39" s="14" t="e">
        <v>#N/A</v>
      </c>
      <c r="FI39" s="14" t="e">
        <v>#N/A</v>
      </c>
      <c r="FK39" s="14" t="e">
        <v>#N/A</v>
      </c>
      <c r="FL39" s="14" t="e">
        <v>#N/A</v>
      </c>
      <c r="FN39" s="14" t="e">
        <v>#N/A</v>
      </c>
      <c r="FO39" s="14" t="e">
        <v>#N/A</v>
      </c>
      <c r="FQ39" s="14" t="e">
        <v>#N/A</v>
      </c>
      <c r="FR39" s="14" t="e">
        <v>#N/A</v>
      </c>
      <c r="FT39" s="14" t="e">
        <v>#N/A</v>
      </c>
      <c r="FU39" s="14" t="e">
        <v>#N/A</v>
      </c>
      <c r="FW39" s="14" t="e">
        <v>#N/A</v>
      </c>
      <c r="FX39" s="14" t="e">
        <v>#N/A</v>
      </c>
      <c r="FZ39" s="14" t="e">
        <v>#N/A</v>
      </c>
      <c r="GA39" s="14" t="e">
        <v>#N/A</v>
      </c>
      <c r="GC39" s="14" t="e">
        <v>#N/A</v>
      </c>
      <c r="GD39" s="14" t="e">
        <v>#N/A</v>
      </c>
      <c r="GF39" s="14" t="e">
        <v>#N/A</v>
      </c>
      <c r="GG39" s="14" t="e">
        <v>#N/A</v>
      </c>
      <c r="GI39" s="14" t="e">
        <v>#N/A</v>
      </c>
      <c r="GJ39" s="14" t="e">
        <v>#N/A</v>
      </c>
      <c r="GL39" s="14" t="e">
        <v>#N/A</v>
      </c>
      <c r="GM39" s="14" t="e">
        <v>#N/A</v>
      </c>
      <c r="GO39" s="14" t="e">
        <v>#N/A</v>
      </c>
      <c r="GP39" s="14" t="e">
        <v>#N/A</v>
      </c>
      <c r="GR39" s="14" t="e">
        <v>#N/A</v>
      </c>
      <c r="GS39" s="14" t="e">
        <v>#N/A</v>
      </c>
      <c r="GU39" s="14" t="e">
        <v>#N/A</v>
      </c>
      <c r="GV39" s="14" t="e">
        <v>#N/A</v>
      </c>
      <c r="GX39" s="14" t="e">
        <v>#N/A</v>
      </c>
      <c r="GY39" s="14" t="e">
        <v>#N/A</v>
      </c>
      <c r="HG39" s="14" t="e">
        <v>#N/A</v>
      </c>
      <c r="HH39" s="14" t="e">
        <v>#N/A</v>
      </c>
      <c r="HJ39" s="14" t="e">
        <v>#N/A</v>
      </c>
      <c r="HK39" s="14" t="e">
        <v>#N/A</v>
      </c>
      <c r="HM39" s="14" t="e">
        <v>#N/A</v>
      </c>
      <c r="HN39" s="14" t="e">
        <v>#N/A</v>
      </c>
      <c r="HV39" s="14" t="e">
        <v>#N/A</v>
      </c>
      <c r="HW39" s="14" t="e">
        <v>#N/A</v>
      </c>
      <c r="HY39" s="14" t="e">
        <v>#N/A</v>
      </c>
      <c r="HZ39" s="14" t="e">
        <v>#N/A</v>
      </c>
      <c r="IB39" s="14" t="e">
        <v>#N/A</v>
      </c>
      <c r="IC39" s="14" t="e">
        <v>#N/A</v>
      </c>
      <c r="IH39" s="14" t="e">
        <v>#N/A</v>
      </c>
      <c r="II39" s="14" t="e">
        <v>#N/A</v>
      </c>
      <c r="IK39" s="14" t="e">
        <v>#N/A</v>
      </c>
      <c r="IL39" s="14" t="e">
        <v>#N/A</v>
      </c>
      <c r="IN39" s="14" t="e">
        <v>#N/A</v>
      </c>
      <c r="IO39" s="14" t="e">
        <v>#N/A</v>
      </c>
      <c r="IQ39" s="14" t="e">
        <v>#N/A</v>
      </c>
      <c r="IR39" s="14" t="e">
        <v>#N/A</v>
      </c>
      <c r="IT39" s="14" t="e">
        <v>#N/A</v>
      </c>
      <c r="IU39" s="14" t="e">
        <v>#N/A</v>
      </c>
      <c r="IW39" s="14" t="e">
        <v>#N/A</v>
      </c>
      <c r="IX39" s="14" t="e">
        <v>#N/A</v>
      </c>
      <c r="IZ39" s="14" t="e">
        <v>#N/A</v>
      </c>
      <c r="JA39" s="14" t="e">
        <v>#N/A</v>
      </c>
      <c r="JC39" s="14" t="e">
        <v>#N/A</v>
      </c>
      <c r="JD39" s="14" t="e">
        <v>#N/A</v>
      </c>
      <c r="JF39" s="14" t="e">
        <v>#N/A</v>
      </c>
      <c r="JG39" s="14" t="e">
        <v>#N/A</v>
      </c>
      <c r="JI39" s="14" t="e">
        <v>#N/A</v>
      </c>
      <c r="JJ39" s="14" t="e">
        <v>#N/A</v>
      </c>
      <c r="JL39" s="14" t="e">
        <v>#N/A</v>
      </c>
      <c r="JM39" s="14" t="e">
        <v>#N/A</v>
      </c>
      <c r="JO39" s="14" t="e">
        <v>#N/A</v>
      </c>
      <c r="JP39" s="14" t="e">
        <v>#N/A</v>
      </c>
      <c r="JR39" s="14" t="e">
        <v>#N/A</v>
      </c>
      <c r="JS39" s="14" t="e">
        <v>#N/A</v>
      </c>
      <c r="JU39" s="14" t="e">
        <v>#N/A</v>
      </c>
      <c r="JV39" s="14" t="e">
        <v>#N/A</v>
      </c>
      <c r="KD39" s="14" t="e">
        <v>#N/A</v>
      </c>
      <c r="KE39" s="14" t="e">
        <v>#N/A</v>
      </c>
      <c r="KG39" s="14" t="e">
        <v>#N/A</v>
      </c>
      <c r="KH39" s="14" t="e">
        <v>#N/A</v>
      </c>
      <c r="KJ39" s="14" t="e">
        <v>#N/A</v>
      </c>
      <c r="KK39" s="14" t="e">
        <v>#N/A</v>
      </c>
      <c r="KP39" s="14" t="e">
        <v>#N/A</v>
      </c>
      <c r="KQ39" s="14" t="e">
        <v>#N/A</v>
      </c>
      <c r="KV39" s="14" t="e">
        <v>#N/A</v>
      </c>
      <c r="KW39" s="14" t="e">
        <v>#N/A</v>
      </c>
      <c r="KY39" s="14" t="e">
        <v>#N/A</v>
      </c>
      <c r="KZ39" s="14" t="e">
        <v>#N/A</v>
      </c>
      <c r="LB39" s="14" t="e">
        <v>#N/A</v>
      </c>
      <c r="LC39" s="14" t="e">
        <v>#N/A</v>
      </c>
      <c r="LK39" s="14" t="e">
        <v>#N/A</v>
      </c>
      <c r="LL39" s="14" t="e">
        <v>#N/A</v>
      </c>
      <c r="LN39" s="14" t="e">
        <v>#N/A</v>
      </c>
      <c r="LO39" s="14" t="e">
        <v>#N/A</v>
      </c>
      <c r="LQ39" s="14" t="e">
        <v>#N/A</v>
      </c>
      <c r="LR39" s="14" t="e">
        <v>#N/A</v>
      </c>
      <c r="LW39" s="14" t="e">
        <v>#N/A</v>
      </c>
      <c r="LX39" s="14" t="e">
        <v>#N/A</v>
      </c>
      <c r="MC39" s="14" t="e">
        <v>#N/A</v>
      </c>
      <c r="MD39" s="14" t="e">
        <v>#N/A</v>
      </c>
      <c r="MF39" s="14" t="e">
        <v>#N/A</v>
      </c>
      <c r="MG39" s="14" t="e">
        <v>#N/A</v>
      </c>
      <c r="MW39" s="36" t="e">
        <v>#N/A</v>
      </c>
      <c r="MX39" s="36" t="e">
        <f t="shared" si="0"/>
        <v>#N/A</v>
      </c>
    </row>
    <row r="40" spans="1:363" hidden="1" x14ac:dyDescent="0.25">
      <c r="A40" s="12" t="s">
        <v>53</v>
      </c>
      <c r="B40" s="43" t="s">
        <v>11</v>
      </c>
      <c r="C40" s="12" t="s">
        <v>170</v>
      </c>
      <c r="E40" s="14">
        <v>5</v>
      </c>
      <c r="F40" s="14">
        <v>6.5</v>
      </c>
      <c r="N40" s="14">
        <v>5</v>
      </c>
      <c r="O40" s="14">
        <v>0</v>
      </c>
      <c r="Q40" s="14">
        <v>4</v>
      </c>
      <c r="R40" s="14">
        <v>0</v>
      </c>
      <c r="T40" s="14">
        <v>5</v>
      </c>
      <c r="U40" s="14">
        <v>0</v>
      </c>
      <c r="EG40" s="14" t="e">
        <v>#N/A</v>
      </c>
      <c r="EH40" s="14" t="e">
        <v>#N/A</v>
      </c>
      <c r="EJ40" s="14" t="e">
        <v>#N/A</v>
      </c>
      <c r="EK40" s="14" t="e">
        <v>#N/A</v>
      </c>
      <c r="EM40" s="14" t="e">
        <v>#N/A</v>
      </c>
      <c r="EN40" s="14" t="e">
        <v>#N/A</v>
      </c>
      <c r="EP40" s="14" t="e">
        <v>#N/A</v>
      </c>
      <c r="EQ40" s="14" t="e">
        <v>#N/A</v>
      </c>
      <c r="ES40" s="14" t="e">
        <v>#N/A</v>
      </c>
      <c r="ET40" s="14" t="e">
        <v>#N/A</v>
      </c>
      <c r="EV40" s="14" t="e">
        <v>#N/A</v>
      </c>
      <c r="EW40" s="14" t="e">
        <v>#N/A</v>
      </c>
      <c r="FB40" s="14" t="e">
        <v>#N/A</v>
      </c>
      <c r="FC40" s="14" t="e">
        <v>#N/A</v>
      </c>
      <c r="FE40" s="14" t="e">
        <v>#N/A</v>
      </c>
      <c r="FF40" s="14" t="e">
        <v>#N/A</v>
      </c>
      <c r="FH40" s="14" t="e">
        <v>#N/A</v>
      </c>
      <c r="FI40" s="14" t="e">
        <v>#N/A</v>
      </c>
      <c r="FK40" s="14" t="e">
        <v>#N/A</v>
      </c>
      <c r="FL40" s="14" t="e">
        <v>#N/A</v>
      </c>
      <c r="FN40" s="14" t="e">
        <v>#N/A</v>
      </c>
      <c r="FO40" s="14" t="e">
        <v>#N/A</v>
      </c>
      <c r="FQ40" s="14" t="e">
        <v>#N/A</v>
      </c>
      <c r="FR40" s="14" t="e">
        <v>#N/A</v>
      </c>
      <c r="FT40" s="14" t="e">
        <v>#N/A</v>
      </c>
      <c r="FU40" s="14" t="e">
        <v>#N/A</v>
      </c>
      <c r="FW40" s="14" t="e">
        <v>#N/A</v>
      </c>
      <c r="FX40" s="14" t="e">
        <v>#N/A</v>
      </c>
      <c r="FZ40" s="14" t="e">
        <v>#N/A</v>
      </c>
      <c r="GA40" s="14" t="e">
        <v>#N/A</v>
      </c>
      <c r="GC40" s="14" t="e">
        <v>#N/A</v>
      </c>
      <c r="GD40" s="14" t="e">
        <v>#N/A</v>
      </c>
      <c r="GF40" s="14" t="e">
        <v>#N/A</v>
      </c>
      <c r="GG40" s="14" t="e">
        <v>#N/A</v>
      </c>
      <c r="GI40" s="14" t="e">
        <v>#N/A</v>
      </c>
      <c r="GJ40" s="14" t="e">
        <v>#N/A</v>
      </c>
      <c r="GL40" s="14" t="e">
        <v>#N/A</v>
      </c>
      <c r="GM40" s="14" t="e">
        <v>#N/A</v>
      </c>
      <c r="GO40" s="14" t="e">
        <v>#N/A</v>
      </c>
      <c r="GP40" s="14" t="e">
        <v>#N/A</v>
      </c>
      <c r="GR40" s="14" t="e">
        <v>#N/A</v>
      </c>
      <c r="GS40" s="14" t="e">
        <v>#N/A</v>
      </c>
      <c r="GU40" s="14" t="e">
        <v>#N/A</v>
      </c>
      <c r="GV40" s="14" t="e">
        <v>#N/A</v>
      </c>
      <c r="GX40" s="14" t="e">
        <v>#N/A</v>
      </c>
      <c r="GY40" s="14" t="e">
        <v>#N/A</v>
      </c>
      <c r="HG40" s="14" t="e">
        <v>#N/A</v>
      </c>
      <c r="HH40" s="14" t="e">
        <v>#N/A</v>
      </c>
      <c r="HJ40" s="14" t="e">
        <v>#N/A</v>
      </c>
      <c r="HK40" s="14" t="e">
        <v>#N/A</v>
      </c>
      <c r="HM40" s="14" t="e">
        <v>#N/A</v>
      </c>
      <c r="HN40" s="14" t="e">
        <v>#N/A</v>
      </c>
      <c r="HV40" s="14" t="e">
        <v>#N/A</v>
      </c>
      <c r="HW40" s="14" t="e">
        <v>#N/A</v>
      </c>
      <c r="HY40" s="14" t="e">
        <v>#N/A</v>
      </c>
      <c r="HZ40" s="14" t="e">
        <v>#N/A</v>
      </c>
      <c r="IB40" s="14" t="e">
        <v>#N/A</v>
      </c>
      <c r="IC40" s="14" t="e">
        <v>#N/A</v>
      </c>
      <c r="IH40" s="14" t="e">
        <v>#N/A</v>
      </c>
      <c r="II40" s="14" t="e">
        <v>#N/A</v>
      </c>
      <c r="IK40" s="14" t="e">
        <v>#N/A</v>
      </c>
      <c r="IL40" s="14" t="e">
        <v>#N/A</v>
      </c>
      <c r="IN40" s="14" t="e">
        <v>#N/A</v>
      </c>
      <c r="IO40" s="14" t="e">
        <v>#N/A</v>
      </c>
      <c r="IQ40" s="14" t="e">
        <v>#N/A</v>
      </c>
      <c r="IR40" s="14" t="e">
        <v>#N/A</v>
      </c>
      <c r="IT40" s="14" t="e">
        <v>#N/A</v>
      </c>
      <c r="IU40" s="14" t="e">
        <v>#N/A</v>
      </c>
      <c r="IW40" s="14" t="e">
        <v>#N/A</v>
      </c>
      <c r="IX40" s="14" t="e">
        <v>#N/A</v>
      </c>
      <c r="IZ40" s="14" t="e">
        <v>#N/A</v>
      </c>
      <c r="JA40" s="14" t="e">
        <v>#N/A</v>
      </c>
      <c r="JC40" s="14" t="e">
        <v>#N/A</v>
      </c>
      <c r="JD40" s="14" t="e">
        <v>#N/A</v>
      </c>
      <c r="JF40" s="14" t="e">
        <v>#N/A</v>
      </c>
      <c r="JG40" s="14" t="e">
        <v>#N/A</v>
      </c>
      <c r="JI40" s="14" t="e">
        <v>#N/A</v>
      </c>
      <c r="JJ40" s="14" t="e">
        <v>#N/A</v>
      </c>
      <c r="JL40" s="14" t="e">
        <v>#N/A</v>
      </c>
      <c r="JM40" s="14" t="e">
        <v>#N/A</v>
      </c>
      <c r="JO40" s="14" t="e">
        <v>#N/A</v>
      </c>
      <c r="JP40" s="14" t="e">
        <v>#N/A</v>
      </c>
      <c r="JR40" s="14" t="e">
        <v>#N/A</v>
      </c>
      <c r="JS40" s="14" t="e">
        <v>#N/A</v>
      </c>
      <c r="JU40" s="14" t="e">
        <v>#N/A</v>
      </c>
      <c r="JV40" s="14" t="e">
        <v>#N/A</v>
      </c>
      <c r="KD40" s="14" t="e">
        <v>#N/A</v>
      </c>
      <c r="KE40" s="14" t="e">
        <v>#N/A</v>
      </c>
      <c r="KG40" s="14" t="e">
        <v>#N/A</v>
      </c>
      <c r="KH40" s="14" t="e">
        <v>#N/A</v>
      </c>
      <c r="KJ40" s="14" t="e">
        <v>#N/A</v>
      </c>
      <c r="KK40" s="14" t="e">
        <v>#N/A</v>
      </c>
      <c r="KP40" s="14" t="e">
        <v>#N/A</v>
      </c>
      <c r="KQ40" s="14" t="e">
        <v>#N/A</v>
      </c>
      <c r="KV40" s="14" t="e">
        <v>#N/A</v>
      </c>
      <c r="KW40" s="14" t="e">
        <v>#N/A</v>
      </c>
      <c r="KY40" s="14" t="e">
        <v>#N/A</v>
      </c>
      <c r="KZ40" s="14" t="e">
        <v>#N/A</v>
      </c>
      <c r="LB40" s="14" t="e">
        <v>#N/A</v>
      </c>
      <c r="LC40" s="14" t="e">
        <v>#N/A</v>
      </c>
      <c r="LK40" s="14" t="e">
        <v>#N/A</v>
      </c>
      <c r="LL40" s="14" t="e">
        <v>#N/A</v>
      </c>
      <c r="LN40" s="14" t="e">
        <v>#N/A</v>
      </c>
      <c r="LO40" s="14" t="e">
        <v>#N/A</v>
      </c>
      <c r="LQ40" s="14" t="e">
        <v>#N/A</v>
      </c>
      <c r="LR40" s="14" t="e">
        <v>#N/A</v>
      </c>
      <c r="LW40" s="14" t="e">
        <v>#N/A</v>
      </c>
      <c r="LX40" s="14" t="e">
        <v>#N/A</v>
      </c>
      <c r="MC40" s="14" t="e">
        <v>#N/A</v>
      </c>
      <c r="MD40" s="14" t="e">
        <v>#N/A</v>
      </c>
      <c r="MF40" s="14" t="e">
        <v>#N/A</v>
      </c>
      <c r="MG40" s="14" t="e">
        <v>#N/A</v>
      </c>
      <c r="MW40" s="36" t="e">
        <v>#N/A</v>
      </c>
      <c r="MX40" s="36" t="e">
        <f t="shared" si="0"/>
        <v>#N/A</v>
      </c>
    </row>
    <row r="41" spans="1:363" hidden="1" x14ac:dyDescent="0.25">
      <c r="A41" s="12" t="s">
        <v>130</v>
      </c>
      <c r="B41" s="43" t="s">
        <v>127</v>
      </c>
      <c r="C41" s="12" t="s">
        <v>169</v>
      </c>
      <c r="E41" s="14">
        <v>5</v>
      </c>
      <c r="F41" s="14">
        <v>5.5</v>
      </c>
      <c r="H41" s="14">
        <v>1</v>
      </c>
      <c r="I41" s="14">
        <v>0</v>
      </c>
      <c r="K41" s="14">
        <v>4</v>
      </c>
      <c r="L41" s="14">
        <v>3</v>
      </c>
      <c r="N41" s="14">
        <v>5</v>
      </c>
      <c r="O41" s="14">
        <v>0</v>
      </c>
      <c r="Q41" s="14">
        <v>5</v>
      </c>
      <c r="R41" s="14">
        <v>4</v>
      </c>
      <c r="T41" s="14">
        <v>4</v>
      </c>
      <c r="U41" s="14">
        <v>2.25</v>
      </c>
      <c r="W41" s="14">
        <v>5</v>
      </c>
      <c r="X41" s="14">
        <v>7.25</v>
      </c>
      <c r="Z41" s="14">
        <v>5</v>
      </c>
      <c r="AA41" s="14">
        <v>0</v>
      </c>
      <c r="AB41" s="14">
        <v>12</v>
      </c>
      <c r="AC41" s="14">
        <v>5</v>
      </c>
      <c r="AD41" s="14">
        <v>0</v>
      </c>
      <c r="AF41" s="14">
        <v>5</v>
      </c>
      <c r="AG41" s="14">
        <v>2.7</v>
      </c>
      <c r="AI41" s="14">
        <v>5</v>
      </c>
      <c r="AJ41" s="14">
        <v>4.5</v>
      </c>
      <c r="AL41" s="14">
        <v>5</v>
      </c>
      <c r="AM41" s="14">
        <v>7.3</v>
      </c>
      <c r="AO41" s="14">
        <v>5</v>
      </c>
      <c r="AP41" s="14">
        <v>0.9</v>
      </c>
      <c r="AR41" s="14">
        <v>5</v>
      </c>
      <c r="AS41" s="14">
        <v>1</v>
      </c>
      <c r="AT41" s="14">
        <v>10</v>
      </c>
      <c r="AU41" s="14">
        <v>2</v>
      </c>
      <c r="AV41" s="14">
        <v>0.8</v>
      </c>
      <c r="AX41" s="14">
        <v>5</v>
      </c>
      <c r="AY41" s="14">
        <v>5</v>
      </c>
      <c r="BA41" s="14">
        <v>4</v>
      </c>
      <c r="BB41" s="14">
        <v>8.5</v>
      </c>
      <c r="BD41" s="14">
        <v>5</v>
      </c>
      <c r="BE41" s="14">
        <v>2.1</v>
      </c>
      <c r="BG41" s="14">
        <v>5</v>
      </c>
      <c r="BH41" s="14">
        <v>7</v>
      </c>
      <c r="BJ41" s="14">
        <v>5</v>
      </c>
      <c r="BK41" s="14">
        <v>0.9</v>
      </c>
      <c r="BM41" s="14">
        <v>5</v>
      </c>
      <c r="BN41" s="14">
        <v>0</v>
      </c>
      <c r="BP41" s="14">
        <v>5</v>
      </c>
      <c r="BQ41" s="14">
        <v>3.95</v>
      </c>
      <c r="BS41" s="14">
        <v>4</v>
      </c>
      <c r="BT41" s="14">
        <v>0.9</v>
      </c>
      <c r="BU41" s="14">
        <v>10</v>
      </c>
      <c r="BV41" s="14">
        <v>1</v>
      </c>
      <c r="BW41" s="14">
        <v>5</v>
      </c>
      <c r="BY41" s="14">
        <v>5</v>
      </c>
      <c r="BZ41" s="14">
        <v>8.0500000000000007</v>
      </c>
      <c r="CB41" s="14">
        <v>5</v>
      </c>
      <c r="CC41" s="14">
        <v>2.95</v>
      </c>
      <c r="CE41" s="14">
        <v>5</v>
      </c>
      <c r="CF41" s="14">
        <v>12.4</v>
      </c>
      <c r="CG41" s="14">
        <v>6.6</v>
      </c>
      <c r="CH41" s="14">
        <v>5</v>
      </c>
      <c r="CI41" s="14">
        <v>3.5</v>
      </c>
      <c r="CK41" s="14">
        <v>5</v>
      </c>
      <c r="CL41" s="14">
        <v>12.75</v>
      </c>
      <c r="CN41" s="14">
        <v>4</v>
      </c>
      <c r="CO41" s="14">
        <v>0</v>
      </c>
      <c r="CQ41" s="14">
        <v>2</v>
      </c>
      <c r="CR41" s="14">
        <v>3.5</v>
      </c>
      <c r="CT41" s="14">
        <v>5</v>
      </c>
      <c r="CU41" s="14">
        <v>5.3</v>
      </c>
      <c r="CW41" s="14">
        <v>5</v>
      </c>
      <c r="CX41" s="14">
        <v>3</v>
      </c>
      <c r="CZ41" s="14">
        <v>5</v>
      </c>
      <c r="DA41" s="14">
        <v>1.5</v>
      </c>
      <c r="DC41" s="14">
        <v>5</v>
      </c>
      <c r="DD41" s="14">
        <v>4</v>
      </c>
      <c r="DF41" s="14">
        <v>5</v>
      </c>
      <c r="DG41" s="14">
        <v>4.2</v>
      </c>
      <c r="DI41" s="14">
        <v>5</v>
      </c>
      <c r="DJ41" s="14">
        <v>0.6</v>
      </c>
      <c r="DL41" s="14">
        <v>5</v>
      </c>
      <c r="DM41" s="14">
        <v>2.75</v>
      </c>
      <c r="DO41" s="14">
        <v>4</v>
      </c>
      <c r="DP41" s="14">
        <v>1.2</v>
      </c>
      <c r="DR41" s="14">
        <v>5</v>
      </c>
      <c r="DS41" s="14">
        <v>3.1</v>
      </c>
      <c r="DU41" s="14">
        <v>5</v>
      </c>
      <c r="DV41" s="14">
        <v>5.15</v>
      </c>
      <c r="DX41" s="14">
        <v>5</v>
      </c>
      <c r="DY41" s="14">
        <v>6.5</v>
      </c>
      <c r="EA41" s="14">
        <v>5</v>
      </c>
      <c r="EB41" s="14">
        <v>0</v>
      </c>
      <c r="ED41" s="14">
        <v>5</v>
      </c>
      <c r="EE41" s="14">
        <v>0</v>
      </c>
      <c r="EG41" s="14">
        <v>5</v>
      </c>
      <c r="EH41" s="14">
        <v>3.25</v>
      </c>
      <c r="EJ41" s="14">
        <v>1</v>
      </c>
      <c r="EK41" s="14">
        <v>0</v>
      </c>
      <c r="FE41" s="14">
        <v>1</v>
      </c>
      <c r="FF41" s="14">
        <v>0</v>
      </c>
      <c r="FH41" s="14">
        <v>3</v>
      </c>
      <c r="FI41" s="14">
        <v>0</v>
      </c>
      <c r="FK41" s="14" t="e">
        <v>#N/A</v>
      </c>
      <c r="FL41" s="14" t="e">
        <v>#N/A</v>
      </c>
      <c r="FN41" s="14" t="e">
        <v>#N/A</v>
      </c>
      <c r="FO41" s="14" t="e">
        <v>#N/A</v>
      </c>
      <c r="FQ41" s="14" t="e">
        <v>#N/A</v>
      </c>
      <c r="FR41" s="14" t="e">
        <v>#N/A</v>
      </c>
      <c r="FT41" s="14" t="e">
        <v>#N/A</v>
      </c>
      <c r="FU41" s="14" t="e">
        <v>#N/A</v>
      </c>
      <c r="FW41" s="14" t="e">
        <v>#N/A</v>
      </c>
      <c r="FX41" s="14" t="e">
        <v>#N/A</v>
      </c>
      <c r="FZ41" s="14" t="e">
        <v>#N/A</v>
      </c>
      <c r="GA41" s="14" t="e">
        <v>#N/A</v>
      </c>
      <c r="GC41" s="14" t="e">
        <v>#N/A</v>
      </c>
      <c r="GD41" s="14" t="e">
        <v>#N/A</v>
      </c>
      <c r="GF41" s="14" t="e">
        <v>#N/A</v>
      </c>
      <c r="GG41" s="14" t="e">
        <v>#N/A</v>
      </c>
      <c r="GI41" s="14" t="e">
        <v>#N/A</v>
      </c>
      <c r="GJ41" s="14" t="e">
        <v>#N/A</v>
      </c>
      <c r="GL41" s="14" t="e">
        <v>#N/A</v>
      </c>
      <c r="GM41" s="14" t="e">
        <v>#N/A</v>
      </c>
      <c r="GO41" s="14" t="e">
        <v>#N/A</v>
      </c>
      <c r="GP41" s="14" t="e">
        <v>#N/A</v>
      </c>
      <c r="GR41" s="14" t="e">
        <v>#N/A</v>
      </c>
      <c r="GS41" s="14" t="e">
        <v>#N/A</v>
      </c>
      <c r="GU41" s="14" t="e">
        <v>#N/A</v>
      </c>
      <c r="GV41" s="14" t="e">
        <v>#N/A</v>
      </c>
      <c r="GX41" s="14" t="e">
        <v>#N/A</v>
      </c>
      <c r="GY41" s="14" t="e">
        <v>#N/A</v>
      </c>
      <c r="HG41" s="14" t="e">
        <v>#N/A</v>
      </c>
      <c r="HH41" s="14" t="e">
        <v>#N/A</v>
      </c>
      <c r="HJ41" s="14" t="e">
        <v>#N/A</v>
      </c>
      <c r="HK41" s="14" t="e">
        <v>#N/A</v>
      </c>
      <c r="HM41" s="14" t="e">
        <v>#N/A</v>
      </c>
      <c r="HN41" s="14" t="e">
        <v>#N/A</v>
      </c>
      <c r="HV41" s="14" t="e">
        <v>#N/A</v>
      </c>
      <c r="HW41" s="14" t="e">
        <v>#N/A</v>
      </c>
      <c r="HY41" s="14" t="e">
        <v>#N/A</v>
      </c>
      <c r="HZ41" s="14" t="e">
        <v>#N/A</v>
      </c>
      <c r="IB41" s="14" t="e">
        <v>#N/A</v>
      </c>
      <c r="IC41" s="14" t="e">
        <v>#N/A</v>
      </c>
      <c r="IH41" s="14" t="e">
        <v>#N/A</v>
      </c>
      <c r="II41" s="14" t="e">
        <v>#N/A</v>
      </c>
      <c r="IK41" s="14" t="e">
        <v>#N/A</v>
      </c>
      <c r="IL41" s="14" t="e">
        <v>#N/A</v>
      </c>
      <c r="IN41" s="14" t="e">
        <v>#N/A</v>
      </c>
      <c r="IO41" s="14" t="e">
        <v>#N/A</v>
      </c>
      <c r="IQ41" s="14" t="e">
        <v>#N/A</v>
      </c>
      <c r="IR41" s="14" t="e">
        <v>#N/A</v>
      </c>
      <c r="IT41" s="14" t="e">
        <v>#N/A</v>
      </c>
      <c r="IU41" s="14" t="e">
        <v>#N/A</v>
      </c>
      <c r="IW41" s="14" t="e">
        <v>#N/A</v>
      </c>
      <c r="IX41" s="14" t="e">
        <v>#N/A</v>
      </c>
      <c r="IZ41" s="14" t="e">
        <v>#N/A</v>
      </c>
      <c r="JA41" s="14" t="e">
        <v>#N/A</v>
      </c>
      <c r="JC41" s="14" t="e">
        <v>#N/A</v>
      </c>
      <c r="JD41" s="14" t="e">
        <v>#N/A</v>
      </c>
      <c r="JF41" s="14" t="e">
        <v>#N/A</v>
      </c>
      <c r="JG41" s="14" t="e">
        <v>#N/A</v>
      </c>
      <c r="JI41" s="14" t="e">
        <v>#N/A</v>
      </c>
      <c r="JJ41" s="14" t="e">
        <v>#N/A</v>
      </c>
      <c r="JL41" s="14" t="e">
        <v>#N/A</v>
      </c>
      <c r="JM41" s="14" t="e">
        <v>#N/A</v>
      </c>
      <c r="JO41" s="14" t="e">
        <v>#N/A</v>
      </c>
      <c r="JP41" s="14" t="e">
        <v>#N/A</v>
      </c>
      <c r="JR41" s="14" t="e">
        <v>#N/A</v>
      </c>
      <c r="JS41" s="14" t="e">
        <v>#N/A</v>
      </c>
      <c r="JU41" s="14" t="e">
        <v>#N/A</v>
      </c>
      <c r="JV41" s="14" t="e">
        <v>#N/A</v>
      </c>
      <c r="KD41" s="14" t="e">
        <v>#N/A</v>
      </c>
      <c r="KE41" s="14" t="e">
        <v>#N/A</v>
      </c>
      <c r="KG41" s="14" t="e">
        <v>#N/A</v>
      </c>
      <c r="KH41" s="14" t="e">
        <v>#N/A</v>
      </c>
      <c r="KJ41" s="14" t="e">
        <v>#N/A</v>
      </c>
      <c r="KK41" s="14" t="e">
        <v>#N/A</v>
      </c>
      <c r="KP41" s="14" t="e">
        <v>#N/A</v>
      </c>
      <c r="KQ41" s="14" t="e">
        <v>#N/A</v>
      </c>
      <c r="KV41" s="14" t="e">
        <v>#N/A</v>
      </c>
      <c r="KW41" s="14" t="e">
        <v>#N/A</v>
      </c>
      <c r="KY41" s="14" t="e">
        <v>#N/A</v>
      </c>
      <c r="KZ41" s="14" t="e">
        <v>#N/A</v>
      </c>
      <c r="LB41" s="14" t="e">
        <v>#N/A</v>
      </c>
      <c r="LC41" s="14" t="e">
        <v>#N/A</v>
      </c>
      <c r="LK41" s="14" t="e">
        <v>#N/A</v>
      </c>
      <c r="LL41" s="14" t="e">
        <v>#N/A</v>
      </c>
      <c r="LN41" s="14" t="e">
        <v>#N/A</v>
      </c>
      <c r="LO41" s="14" t="e">
        <v>#N/A</v>
      </c>
      <c r="LQ41" s="14" t="e">
        <v>#N/A</v>
      </c>
      <c r="LR41" s="14" t="e">
        <v>#N/A</v>
      </c>
      <c r="LW41" s="14" t="e">
        <v>#N/A</v>
      </c>
      <c r="LX41" s="14" t="e">
        <v>#N/A</v>
      </c>
      <c r="MC41" s="14" t="e">
        <v>#N/A</v>
      </c>
      <c r="MD41" s="14" t="e">
        <v>#N/A</v>
      </c>
      <c r="MF41" s="14" t="e">
        <v>#N/A</v>
      </c>
      <c r="MG41" s="14" t="e">
        <v>#N/A</v>
      </c>
      <c r="MW41" s="36" t="e">
        <v>#N/A</v>
      </c>
      <c r="MX41" s="36" t="e">
        <f t="shared" si="0"/>
        <v>#N/A</v>
      </c>
    </row>
    <row r="42" spans="1:363" hidden="1" x14ac:dyDescent="0.25">
      <c r="A42" s="12" t="s">
        <v>350</v>
      </c>
      <c r="B42" s="43" t="s">
        <v>352</v>
      </c>
      <c r="C42" s="12" t="s">
        <v>351</v>
      </c>
      <c r="IV42" s="14">
        <v>5</v>
      </c>
      <c r="IZ42" s="14">
        <v>4</v>
      </c>
      <c r="JA42" s="14">
        <v>0.70000000000000007</v>
      </c>
      <c r="JC42" s="14">
        <v>1</v>
      </c>
      <c r="JD42" s="14">
        <v>0</v>
      </c>
      <c r="LK42" s="14" t="e">
        <v>#N/A</v>
      </c>
      <c r="LL42" s="14" t="e">
        <v>#N/A</v>
      </c>
      <c r="LN42" s="14" t="e">
        <v>#N/A</v>
      </c>
      <c r="LO42" s="14" t="e">
        <v>#N/A</v>
      </c>
      <c r="LQ42" s="14" t="e">
        <v>#N/A</v>
      </c>
      <c r="LR42" s="14" t="e">
        <v>#N/A</v>
      </c>
      <c r="LW42" s="14" t="e">
        <v>#N/A</v>
      </c>
      <c r="LX42" s="14" t="e">
        <v>#N/A</v>
      </c>
      <c r="MC42" s="14" t="e">
        <v>#N/A</v>
      </c>
      <c r="MD42" s="14" t="e">
        <v>#N/A</v>
      </c>
      <c r="MF42" s="14" t="e">
        <v>#N/A</v>
      </c>
      <c r="MG42" s="14" t="e">
        <v>#N/A</v>
      </c>
      <c r="MW42" s="36" t="e">
        <v>#N/A</v>
      </c>
      <c r="MX42" s="36" t="e">
        <f t="shared" si="0"/>
        <v>#N/A</v>
      </c>
    </row>
    <row r="43" spans="1:363" hidden="1" x14ac:dyDescent="0.25">
      <c r="A43" s="12" t="s">
        <v>68</v>
      </c>
      <c r="B43" s="43" t="s">
        <v>85</v>
      </c>
      <c r="C43" s="12" t="s">
        <v>168</v>
      </c>
      <c r="E43" s="14">
        <v>4</v>
      </c>
      <c r="F43" s="14">
        <v>6.95</v>
      </c>
      <c r="H43" s="14">
        <v>4</v>
      </c>
      <c r="I43" s="14">
        <v>0</v>
      </c>
      <c r="K43" s="14">
        <v>4</v>
      </c>
      <c r="L43" s="14">
        <v>4.5</v>
      </c>
      <c r="N43" s="14">
        <v>1</v>
      </c>
      <c r="O43" s="14">
        <v>0</v>
      </c>
      <c r="Q43" s="14">
        <v>1</v>
      </c>
      <c r="R43" s="14">
        <v>0</v>
      </c>
      <c r="T43" s="14">
        <v>1</v>
      </c>
      <c r="U43" s="14">
        <v>0</v>
      </c>
      <c r="W43" s="14">
        <v>2</v>
      </c>
      <c r="X43" s="14">
        <v>0.8</v>
      </c>
      <c r="Z43" s="14">
        <v>4</v>
      </c>
      <c r="AA43" s="14">
        <v>0</v>
      </c>
      <c r="AC43" s="14">
        <v>3</v>
      </c>
      <c r="AD43" s="14">
        <v>0</v>
      </c>
      <c r="AF43" s="14">
        <v>3</v>
      </c>
      <c r="AG43" s="14">
        <v>0.5</v>
      </c>
      <c r="AI43" s="14">
        <v>1</v>
      </c>
      <c r="AJ43" s="14">
        <v>0</v>
      </c>
      <c r="EG43" s="14" t="e">
        <v>#N/A</v>
      </c>
      <c r="EH43" s="14" t="e">
        <v>#N/A</v>
      </c>
      <c r="EJ43" s="14" t="e">
        <v>#N/A</v>
      </c>
      <c r="EK43" s="14" t="e">
        <v>#N/A</v>
      </c>
      <c r="EM43" s="14" t="e">
        <v>#N/A</v>
      </c>
      <c r="EN43" s="14" t="e">
        <v>#N/A</v>
      </c>
      <c r="EP43" s="14" t="e">
        <v>#N/A</v>
      </c>
      <c r="EQ43" s="14" t="e">
        <v>#N/A</v>
      </c>
      <c r="ES43" s="14" t="e">
        <v>#N/A</v>
      </c>
      <c r="ET43" s="14" t="e">
        <v>#N/A</v>
      </c>
      <c r="EV43" s="14" t="e">
        <v>#N/A</v>
      </c>
      <c r="EW43" s="14" t="e">
        <v>#N/A</v>
      </c>
      <c r="EY43" s="14" t="e">
        <v>#N/A</v>
      </c>
      <c r="EZ43" s="14" t="e">
        <v>#N/A</v>
      </c>
      <c r="FB43" s="14" t="e">
        <v>#N/A</v>
      </c>
      <c r="FC43" s="14" t="e">
        <v>#N/A</v>
      </c>
      <c r="FE43" s="14" t="e">
        <v>#N/A</v>
      </c>
      <c r="FF43" s="14" t="e">
        <v>#N/A</v>
      </c>
      <c r="FH43" s="14" t="e">
        <v>#N/A</v>
      </c>
      <c r="FI43" s="14" t="e">
        <v>#N/A</v>
      </c>
      <c r="FK43" s="14" t="e">
        <v>#N/A</v>
      </c>
      <c r="FL43" s="14" t="e">
        <v>#N/A</v>
      </c>
      <c r="FN43" s="14" t="e">
        <v>#N/A</v>
      </c>
      <c r="FO43" s="14" t="e">
        <v>#N/A</v>
      </c>
      <c r="FQ43" s="14" t="e">
        <v>#N/A</v>
      </c>
      <c r="FR43" s="14" t="e">
        <v>#N/A</v>
      </c>
      <c r="FT43" s="14" t="e">
        <v>#N/A</v>
      </c>
      <c r="FU43" s="14" t="e">
        <v>#N/A</v>
      </c>
      <c r="FW43" s="14" t="e">
        <v>#N/A</v>
      </c>
      <c r="FX43" s="14" t="e">
        <v>#N/A</v>
      </c>
      <c r="FZ43" s="14" t="e">
        <v>#N/A</v>
      </c>
      <c r="GA43" s="14" t="e">
        <v>#N/A</v>
      </c>
      <c r="GC43" s="14" t="e">
        <v>#N/A</v>
      </c>
      <c r="GD43" s="14" t="e">
        <v>#N/A</v>
      </c>
      <c r="GF43" s="14" t="e">
        <v>#N/A</v>
      </c>
      <c r="GG43" s="14" t="e">
        <v>#N/A</v>
      </c>
      <c r="GI43" s="14" t="e">
        <v>#N/A</v>
      </c>
      <c r="GJ43" s="14" t="e">
        <v>#N/A</v>
      </c>
      <c r="GL43" s="14" t="e">
        <v>#N/A</v>
      </c>
      <c r="GM43" s="14" t="e">
        <v>#N/A</v>
      </c>
      <c r="GO43" s="14" t="e">
        <v>#N/A</v>
      </c>
      <c r="GP43" s="14" t="e">
        <v>#N/A</v>
      </c>
      <c r="GR43" s="14" t="e">
        <v>#N/A</v>
      </c>
      <c r="GS43" s="14" t="e">
        <v>#N/A</v>
      </c>
      <c r="GU43" s="14" t="e">
        <v>#N/A</v>
      </c>
      <c r="GV43" s="14" t="e">
        <v>#N/A</v>
      </c>
      <c r="GX43" s="14" t="e">
        <v>#N/A</v>
      </c>
      <c r="GY43" s="14" t="e">
        <v>#N/A</v>
      </c>
      <c r="HG43" s="14" t="e">
        <v>#N/A</v>
      </c>
      <c r="HH43" s="14" t="e">
        <v>#N/A</v>
      </c>
      <c r="HJ43" s="14" t="e">
        <v>#N/A</v>
      </c>
      <c r="HK43" s="14" t="e">
        <v>#N/A</v>
      </c>
      <c r="HM43" s="14" t="e">
        <v>#N/A</v>
      </c>
      <c r="HN43" s="14" t="e">
        <v>#N/A</v>
      </c>
      <c r="HV43" s="14" t="e">
        <v>#N/A</v>
      </c>
      <c r="HW43" s="14" t="e">
        <v>#N/A</v>
      </c>
      <c r="HY43" s="14" t="e">
        <v>#N/A</v>
      </c>
      <c r="HZ43" s="14" t="e">
        <v>#N/A</v>
      </c>
      <c r="IB43" s="14" t="e">
        <v>#N/A</v>
      </c>
      <c r="IC43" s="14" t="e">
        <v>#N/A</v>
      </c>
      <c r="IH43" s="14" t="e">
        <v>#N/A</v>
      </c>
      <c r="II43" s="14" t="e">
        <v>#N/A</v>
      </c>
      <c r="IK43" s="14" t="e">
        <v>#N/A</v>
      </c>
      <c r="IL43" s="14" t="e">
        <v>#N/A</v>
      </c>
      <c r="IN43" s="14" t="e">
        <v>#N/A</v>
      </c>
      <c r="IO43" s="14" t="e">
        <v>#N/A</v>
      </c>
      <c r="IQ43" s="14" t="e">
        <v>#N/A</v>
      </c>
      <c r="IR43" s="14" t="e">
        <v>#N/A</v>
      </c>
      <c r="IT43" s="14" t="e">
        <v>#N/A</v>
      </c>
      <c r="IU43" s="14" t="e">
        <v>#N/A</v>
      </c>
      <c r="IW43" s="14" t="e">
        <v>#N/A</v>
      </c>
      <c r="IX43" s="14" t="e">
        <v>#N/A</v>
      </c>
      <c r="IZ43" s="14" t="e">
        <v>#N/A</v>
      </c>
      <c r="JA43" s="14" t="e">
        <v>#N/A</v>
      </c>
      <c r="JC43" s="14" t="e">
        <v>#N/A</v>
      </c>
      <c r="JD43" s="14" t="e">
        <v>#N/A</v>
      </c>
      <c r="LK43" s="14" t="e">
        <v>#N/A</v>
      </c>
      <c r="LL43" s="14" t="e">
        <v>#N/A</v>
      </c>
      <c r="LN43" s="14" t="e">
        <v>#N/A</v>
      </c>
      <c r="LO43" s="14" t="e">
        <v>#N/A</v>
      </c>
      <c r="LQ43" s="14" t="e">
        <v>#N/A</v>
      </c>
      <c r="LR43" s="14" t="e">
        <v>#N/A</v>
      </c>
      <c r="LW43" s="14" t="e">
        <v>#N/A</v>
      </c>
      <c r="LX43" s="14" t="e">
        <v>#N/A</v>
      </c>
      <c r="MC43" s="14" t="e">
        <v>#N/A</v>
      </c>
      <c r="MD43" s="14" t="e">
        <v>#N/A</v>
      </c>
      <c r="MF43" s="14" t="e">
        <v>#N/A</v>
      </c>
      <c r="MG43" s="14" t="e">
        <v>#N/A</v>
      </c>
      <c r="MW43" s="36" t="e">
        <v>#N/A</v>
      </c>
      <c r="MX43" s="36" t="e">
        <f t="shared" si="0"/>
        <v>#N/A</v>
      </c>
    </row>
    <row r="44" spans="1:363" hidden="1" x14ac:dyDescent="0.25">
      <c r="A44" s="41" t="s">
        <v>283</v>
      </c>
      <c r="B44" s="43" t="s">
        <v>284</v>
      </c>
      <c r="C44" s="12" t="s">
        <v>285</v>
      </c>
      <c r="DB44" s="14">
        <v>5</v>
      </c>
      <c r="DF44" s="14">
        <v>5</v>
      </c>
      <c r="DG44" s="14">
        <v>0</v>
      </c>
      <c r="DH44" s="14">
        <v>5</v>
      </c>
      <c r="DL44" s="14">
        <v>5</v>
      </c>
      <c r="DM44" s="14">
        <v>3.85</v>
      </c>
      <c r="DO44" s="14">
        <v>3</v>
      </c>
      <c r="DP44" s="14">
        <v>0</v>
      </c>
      <c r="EG44" s="14" t="e">
        <v>#N/A</v>
      </c>
      <c r="EH44" s="14" t="e">
        <v>#N/A</v>
      </c>
      <c r="EJ44" s="14" t="e">
        <v>#N/A</v>
      </c>
      <c r="EK44" s="14" t="e">
        <v>#N/A</v>
      </c>
      <c r="EM44" s="14" t="e">
        <v>#N/A</v>
      </c>
      <c r="EN44" s="14" t="e">
        <v>#N/A</v>
      </c>
      <c r="EP44" s="14" t="e">
        <v>#N/A</v>
      </c>
      <c r="EQ44" s="14" t="e">
        <v>#N/A</v>
      </c>
      <c r="ES44" s="14" t="e">
        <v>#N/A</v>
      </c>
      <c r="ET44" s="14" t="e">
        <v>#N/A</v>
      </c>
      <c r="EV44" s="14" t="e">
        <v>#N/A</v>
      </c>
      <c r="EW44" s="14" t="e">
        <v>#N/A</v>
      </c>
      <c r="EY44" s="14" t="e">
        <v>#N/A</v>
      </c>
      <c r="EZ44" s="14" t="e">
        <v>#N/A</v>
      </c>
      <c r="FB44" s="14" t="e">
        <v>#N/A</v>
      </c>
      <c r="FC44" s="14" t="e">
        <v>#N/A</v>
      </c>
      <c r="FE44" s="14" t="e">
        <v>#N/A</v>
      </c>
      <c r="FF44" s="14" t="e">
        <v>#N/A</v>
      </c>
      <c r="FH44" s="14" t="e">
        <v>#N/A</v>
      </c>
      <c r="FI44" s="14" t="e">
        <v>#N/A</v>
      </c>
      <c r="FK44" s="14" t="e">
        <v>#N/A</v>
      </c>
      <c r="FL44" s="14" t="e">
        <v>#N/A</v>
      </c>
      <c r="FN44" s="14" t="e">
        <v>#N/A</v>
      </c>
      <c r="FO44" s="14" t="e">
        <v>#N/A</v>
      </c>
      <c r="FQ44" s="14" t="e">
        <v>#N/A</v>
      </c>
      <c r="FR44" s="14" t="e">
        <v>#N/A</v>
      </c>
      <c r="FT44" s="14" t="e">
        <v>#N/A</v>
      </c>
      <c r="FU44" s="14" t="e">
        <v>#N/A</v>
      </c>
      <c r="FW44" s="14" t="e">
        <v>#N/A</v>
      </c>
      <c r="FX44" s="14" t="e">
        <v>#N/A</v>
      </c>
      <c r="FZ44" s="14" t="e">
        <v>#N/A</v>
      </c>
      <c r="GA44" s="14" t="e">
        <v>#N/A</v>
      </c>
      <c r="GC44" s="14" t="e">
        <v>#N/A</v>
      </c>
      <c r="GD44" s="14" t="e">
        <v>#N/A</v>
      </c>
      <c r="GF44" s="14" t="e">
        <v>#N/A</v>
      </c>
      <c r="GG44" s="14" t="e">
        <v>#N/A</v>
      </c>
      <c r="GI44" s="14" t="e">
        <v>#N/A</v>
      </c>
      <c r="GJ44" s="14" t="e">
        <v>#N/A</v>
      </c>
      <c r="GL44" s="14" t="e">
        <v>#N/A</v>
      </c>
      <c r="GM44" s="14" t="e">
        <v>#N/A</v>
      </c>
      <c r="GO44" s="14" t="e">
        <v>#N/A</v>
      </c>
      <c r="GP44" s="14" t="e">
        <v>#N/A</v>
      </c>
      <c r="GR44" s="14" t="e">
        <v>#N/A</v>
      </c>
      <c r="GS44" s="14" t="e">
        <v>#N/A</v>
      </c>
      <c r="GU44" s="14" t="e">
        <v>#N/A</v>
      </c>
      <c r="GV44" s="14" t="e">
        <v>#N/A</v>
      </c>
      <c r="GX44" s="14" t="e">
        <v>#N/A</v>
      </c>
      <c r="GY44" s="14" t="e">
        <v>#N/A</v>
      </c>
      <c r="HG44" s="14" t="e">
        <v>#N/A</v>
      </c>
      <c r="HH44" s="14" t="e">
        <v>#N/A</v>
      </c>
      <c r="HJ44" s="14" t="e">
        <v>#N/A</v>
      </c>
      <c r="HK44" s="14" t="e">
        <v>#N/A</v>
      </c>
      <c r="HM44" s="14" t="e">
        <v>#N/A</v>
      </c>
      <c r="HN44" s="14" t="e">
        <v>#N/A</v>
      </c>
      <c r="HV44" s="14" t="e">
        <v>#N/A</v>
      </c>
      <c r="HW44" s="14" t="e">
        <v>#N/A</v>
      </c>
      <c r="HY44" s="14" t="e">
        <v>#N/A</v>
      </c>
      <c r="HZ44" s="14" t="e">
        <v>#N/A</v>
      </c>
      <c r="IB44" s="14" t="e">
        <v>#N/A</v>
      </c>
      <c r="IC44" s="14" t="e">
        <v>#N/A</v>
      </c>
      <c r="IH44" s="14" t="e">
        <v>#N/A</v>
      </c>
      <c r="II44" s="14" t="e">
        <v>#N/A</v>
      </c>
      <c r="IK44" s="14" t="e">
        <v>#N/A</v>
      </c>
      <c r="IL44" s="14" t="e">
        <v>#N/A</v>
      </c>
      <c r="IN44" s="14" t="e">
        <v>#N/A</v>
      </c>
      <c r="IO44" s="14" t="e">
        <v>#N/A</v>
      </c>
      <c r="IQ44" s="14" t="e">
        <v>#N/A</v>
      </c>
      <c r="IR44" s="14" t="e">
        <v>#N/A</v>
      </c>
      <c r="IT44" s="14" t="e">
        <v>#N/A</v>
      </c>
      <c r="IU44" s="14" t="e">
        <v>#N/A</v>
      </c>
      <c r="IW44" s="14" t="e">
        <v>#N/A</v>
      </c>
      <c r="IX44" s="14" t="e">
        <v>#N/A</v>
      </c>
      <c r="IZ44" s="14" t="e">
        <v>#N/A</v>
      </c>
      <c r="JA44" s="14" t="e">
        <v>#N/A</v>
      </c>
      <c r="JC44" s="14" t="e">
        <v>#N/A</v>
      </c>
      <c r="JD44" s="14" t="e">
        <v>#N/A</v>
      </c>
      <c r="LK44" s="14" t="e">
        <v>#N/A</v>
      </c>
      <c r="LL44" s="14" t="e">
        <v>#N/A</v>
      </c>
      <c r="LN44" s="14" t="e">
        <v>#N/A</v>
      </c>
      <c r="LO44" s="14" t="e">
        <v>#N/A</v>
      </c>
      <c r="LQ44" s="14" t="e">
        <v>#N/A</v>
      </c>
      <c r="LR44" s="14" t="e">
        <v>#N/A</v>
      </c>
      <c r="LW44" s="14" t="e">
        <v>#N/A</v>
      </c>
      <c r="LX44" s="14" t="e">
        <v>#N/A</v>
      </c>
      <c r="MC44" s="14" t="e">
        <v>#N/A</v>
      </c>
      <c r="MD44" s="14" t="e">
        <v>#N/A</v>
      </c>
      <c r="MF44" s="14" t="e">
        <v>#N/A</v>
      </c>
      <c r="MG44" s="14" t="e">
        <v>#N/A</v>
      </c>
      <c r="MW44" s="36" t="e">
        <v>#N/A</v>
      </c>
      <c r="MX44" s="36" t="e">
        <f t="shared" si="0"/>
        <v>#N/A</v>
      </c>
    </row>
    <row r="45" spans="1:363" ht="15" customHeight="1" x14ac:dyDescent="0.25">
      <c r="A45" s="12" t="s">
        <v>75</v>
      </c>
      <c r="B45" s="43" t="s">
        <v>14</v>
      </c>
      <c r="C45" s="12" t="s">
        <v>167</v>
      </c>
      <c r="E45" s="14">
        <v>5</v>
      </c>
      <c r="F45" s="14">
        <v>6.5</v>
      </c>
      <c r="H45" s="14">
        <v>5</v>
      </c>
      <c r="I45" s="14">
        <v>4.45</v>
      </c>
      <c r="K45" s="14">
        <v>5</v>
      </c>
      <c r="L45" s="14">
        <v>8.9</v>
      </c>
      <c r="N45" s="14">
        <v>5</v>
      </c>
      <c r="O45" s="14">
        <v>8</v>
      </c>
      <c r="Q45" s="14">
        <v>5</v>
      </c>
      <c r="R45" s="14">
        <v>12.2</v>
      </c>
      <c r="T45" s="14">
        <v>5</v>
      </c>
      <c r="U45" s="14">
        <v>11</v>
      </c>
      <c r="W45" s="14">
        <v>5</v>
      </c>
      <c r="X45" s="14">
        <v>5.9</v>
      </c>
      <c r="Z45" s="14">
        <v>5</v>
      </c>
      <c r="AA45" s="14">
        <v>6</v>
      </c>
      <c r="AC45" s="14">
        <v>4</v>
      </c>
      <c r="AD45" s="14">
        <v>0</v>
      </c>
      <c r="AF45" s="14">
        <v>5</v>
      </c>
      <c r="AG45" s="14">
        <v>2.95</v>
      </c>
      <c r="AI45" s="14">
        <v>5</v>
      </c>
      <c r="AJ45" s="14">
        <v>0.9</v>
      </c>
      <c r="AL45" s="14">
        <v>5</v>
      </c>
      <c r="AM45" s="14">
        <v>10.5</v>
      </c>
      <c r="AO45" s="14">
        <v>5</v>
      </c>
      <c r="AP45" s="14">
        <v>1.3</v>
      </c>
      <c r="AR45" s="14">
        <v>5</v>
      </c>
      <c r="AS45" s="14">
        <v>5</v>
      </c>
      <c r="AT45" s="14">
        <v>32.19</v>
      </c>
      <c r="AU45" s="14">
        <v>5</v>
      </c>
      <c r="AV45" s="14">
        <v>1.25</v>
      </c>
      <c r="AX45" s="14">
        <v>5</v>
      </c>
      <c r="AY45" s="14">
        <v>9.6</v>
      </c>
      <c r="BA45" s="14">
        <v>5</v>
      </c>
      <c r="BB45" s="14">
        <v>8.3000000000000007</v>
      </c>
      <c r="BD45" s="14">
        <v>5</v>
      </c>
      <c r="BE45" s="14">
        <v>6.5</v>
      </c>
      <c r="BG45" s="14">
        <v>5</v>
      </c>
      <c r="BH45" s="14">
        <v>8</v>
      </c>
      <c r="BJ45" s="14">
        <v>5</v>
      </c>
      <c r="BK45" s="14">
        <v>0</v>
      </c>
      <c r="BM45" s="14">
        <v>5</v>
      </c>
      <c r="BN45" s="14">
        <v>2.4</v>
      </c>
      <c r="BP45" s="14">
        <v>5</v>
      </c>
      <c r="BQ45" s="14">
        <v>9.5</v>
      </c>
      <c r="BS45" s="14">
        <v>4</v>
      </c>
      <c r="BT45" s="14">
        <v>5.5</v>
      </c>
      <c r="BV45" s="14">
        <v>5</v>
      </c>
      <c r="BW45" s="14">
        <v>0</v>
      </c>
      <c r="BY45" s="14">
        <v>5</v>
      </c>
      <c r="BZ45" s="14">
        <v>0</v>
      </c>
      <c r="CB45" s="14">
        <v>4</v>
      </c>
      <c r="CC45" s="14">
        <v>0</v>
      </c>
      <c r="CE45" s="14">
        <v>5</v>
      </c>
      <c r="CF45" s="14">
        <v>0</v>
      </c>
      <c r="CH45" s="14">
        <v>5</v>
      </c>
      <c r="CI45" s="14">
        <v>3.25</v>
      </c>
      <c r="CK45" s="14">
        <v>5</v>
      </c>
      <c r="CL45" s="14">
        <v>5.2</v>
      </c>
      <c r="CN45" s="14">
        <v>5</v>
      </c>
      <c r="CO45" s="14">
        <v>6.75</v>
      </c>
      <c r="CQ45" s="14">
        <v>5</v>
      </c>
      <c r="CR45" s="14">
        <v>1</v>
      </c>
      <c r="CT45" s="14">
        <v>5</v>
      </c>
      <c r="CU45" s="14">
        <v>0.6</v>
      </c>
      <c r="CW45" s="14">
        <v>5</v>
      </c>
      <c r="CX45" s="14">
        <v>5.75</v>
      </c>
      <c r="CZ45" s="14">
        <v>5</v>
      </c>
      <c r="DA45" s="14">
        <v>5</v>
      </c>
      <c r="DC45" s="14">
        <v>5</v>
      </c>
      <c r="DD45" s="14">
        <v>0</v>
      </c>
      <c r="DF45" s="14">
        <v>5</v>
      </c>
      <c r="DG45" s="14">
        <v>5</v>
      </c>
      <c r="DI45" s="14">
        <v>5</v>
      </c>
      <c r="DJ45" s="14">
        <v>7.3</v>
      </c>
      <c r="DL45" s="14">
        <v>5</v>
      </c>
      <c r="DM45" s="14">
        <v>2.75</v>
      </c>
      <c r="DO45" s="14">
        <v>4</v>
      </c>
      <c r="DP45" s="14">
        <v>1.1000000000000001</v>
      </c>
      <c r="DR45" s="14">
        <v>5</v>
      </c>
      <c r="DS45" s="14">
        <v>6.5</v>
      </c>
      <c r="DU45" s="14">
        <v>5</v>
      </c>
      <c r="DV45" s="14">
        <v>4.5</v>
      </c>
      <c r="DX45" s="14">
        <v>4</v>
      </c>
      <c r="DY45" s="14">
        <v>1.3</v>
      </c>
      <c r="EA45" s="14">
        <v>5</v>
      </c>
      <c r="EB45" s="14">
        <v>0</v>
      </c>
      <c r="ED45" s="14">
        <v>3</v>
      </c>
      <c r="EE45" s="14">
        <v>0</v>
      </c>
      <c r="EG45" s="14">
        <v>4</v>
      </c>
      <c r="EH45" s="14">
        <v>0</v>
      </c>
      <c r="EJ45" s="14">
        <v>5</v>
      </c>
      <c r="EK45" s="14">
        <v>6</v>
      </c>
      <c r="EM45" s="14">
        <v>4</v>
      </c>
      <c r="EN45" s="14">
        <v>0</v>
      </c>
      <c r="EP45" s="14">
        <v>4</v>
      </c>
      <c r="EQ45" s="14">
        <v>13.5</v>
      </c>
      <c r="ES45" s="14">
        <v>5</v>
      </c>
      <c r="ET45" s="14">
        <v>3.25</v>
      </c>
      <c r="EV45" s="14">
        <v>5</v>
      </c>
      <c r="EW45" s="14">
        <v>6.1</v>
      </c>
      <c r="EY45" s="14">
        <v>5</v>
      </c>
      <c r="EZ45" s="14">
        <v>5.5</v>
      </c>
      <c r="FB45" s="14">
        <v>5</v>
      </c>
      <c r="FC45" s="14">
        <v>2.25</v>
      </c>
      <c r="FE45" s="14">
        <v>5</v>
      </c>
      <c r="FF45" s="14">
        <v>5.85</v>
      </c>
      <c r="FH45" s="14">
        <v>5</v>
      </c>
      <c r="FI45" s="14">
        <v>2.5</v>
      </c>
      <c r="FK45" s="14">
        <v>5</v>
      </c>
      <c r="FL45" s="14">
        <v>1.3</v>
      </c>
      <c r="FN45" s="14">
        <v>5</v>
      </c>
      <c r="FO45" s="14">
        <v>1.4</v>
      </c>
      <c r="FQ45" s="14">
        <v>5</v>
      </c>
      <c r="FR45" s="14">
        <v>15</v>
      </c>
      <c r="FT45" s="14">
        <v>5</v>
      </c>
      <c r="FU45" s="14">
        <v>1.5</v>
      </c>
      <c r="FW45" s="14">
        <v>5</v>
      </c>
      <c r="FX45" s="14">
        <v>1.4000000000000001</v>
      </c>
      <c r="FZ45" s="14">
        <v>5</v>
      </c>
      <c r="GA45" s="14">
        <v>9</v>
      </c>
      <c r="GC45" s="14">
        <v>5</v>
      </c>
      <c r="GD45" s="14">
        <v>0</v>
      </c>
      <c r="GF45" s="14">
        <v>5</v>
      </c>
      <c r="GG45" s="14">
        <v>1.5</v>
      </c>
      <c r="GI45" s="14">
        <v>5</v>
      </c>
      <c r="GJ45" s="14">
        <v>0</v>
      </c>
      <c r="GL45" s="14">
        <v>4</v>
      </c>
      <c r="GM45" s="14">
        <v>3.5</v>
      </c>
      <c r="GO45" s="14">
        <v>4</v>
      </c>
      <c r="GP45" s="14">
        <v>1</v>
      </c>
      <c r="GR45" s="14">
        <v>1</v>
      </c>
      <c r="GS45" s="14">
        <v>0</v>
      </c>
      <c r="HG45" s="14" t="e">
        <v>#N/A</v>
      </c>
      <c r="HH45" s="14" t="e">
        <v>#N/A</v>
      </c>
      <c r="HJ45" s="14" t="e">
        <v>#N/A</v>
      </c>
      <c r="HK45" s="14" t="e">
        <v>#N/A</v>
      </c>
      <c r="HM45" s="14" t="e">
        <v>#N/A</v>
      </c>
      <c r="HN45" s="14" t="e">
        <v>#N/A</v>
      </c>
      <c r="HV45" s="14" t="e">
        <v>#N/A</v>
      </c>
      <c r="HW45" s="14" t="e">
        <v>#N/A</v>
      </c>
      <c r="HY45" s="14" t="e">
        <v>#N/A</v>
      </c>
      <c r="HZ45" s="14" t="e">
        <v>#N/A</v>
      </c>
      <c r="IB45" s="14" t="e">
        <v>#N/A</v>
      </c>
      <c r="IC45" s="14" t="e">
        <v>#N/A</v>
      </c>
      <c r="IH45" s="14" t="e">
        <v>#N/A</v>
      </c>
      <c r="II45" s="14" t="e">
        <v>#N/A</v>
      </c>
      <c r="IK45" s="14" t="e">
        <v>#N/A</v>
      </c>
      <c r="IL45" s="14" t="e">
        <v>#N/A</v>
      </c>
      <c r="IN45" s="14" t="e">
        <v>#N/A</v>
      </c>
      <c r="IO45" s="14" t="e">
        <v>#N/A</v>
      </c>
      <c r="IQ45" s="14" t="e">
        <v>#N/A</v>
      </c>
      <c r="IR45" s="14" t="e">
        <v>#N/A</v>
      </c>
      <c r="IT45" s="14" t="e">
        <v>#N/A</v>
      </c>
      <c r="IU45" s="14" t="e">
        <v>#N/A</v>
      </c>
      <c r="IW45" s="14" t="e">
        <v>#N/A</v>
      </c>
      <c r="IX45" s="14" t="e">
        <v>#N/A</v>
      </c>
      <c r="IZ45" s="14" t="e">
        <v>#N/A</v>
      </c>
      <c r="JA45" s="14" t="e">
        <v>#N/A</v>
      </c>
      <c r="JC45" s="14" t="e">
        <v>#N/A</v>
      </c>
      <c r="JD45" s="14" t="e">
        <v>#N/A</v>
      </c>
      <c r="LK45" s="14" t="e">
        <v>#N/A</v>
      </c>
      <c r="LL45" s="14" t="e">
        <v>#N/A</v>
      </c>
      <c r="LN45" s="14" t="e">
        <v>#N/A</v>
      </c>
      <c r="LO45" s="14" t="e">
        <v>#N/A</v>
      </c>
      <c r="LQ45" s="14" t="e">
        <v>#N/A</v>
      </c>
      <c r="LR45" s="14" t="e">
        <v>#N/A</v>
      </c>
      <c r="LW45" s="14" t="e">
        <v>#N/A</v>
      </c>
      <c r="LX45" s="14" t="e">
        <v>#N/A</v>
      </c>
      <c r="MC45" s="14" t="e">
        <v>#N/A</v>
      </c>
      <c r="MD45" s="14" t="e">
        <v>#N/A</v>
      </c>
      <c r="MT45" s="14">
        <v>5</v>
      </c>
      <c r="MW45" s="36">
        <v>0</v>
      </c>
      <c r="MX45" s="36">
        <f t="shared" si="0"/>
        <v>5</v>
      </c>
    </row>
    <row r="46" spans="1:363" hidden="1" x14ac:dyDescent="0.25">
      <c r="A46" s="12" t="s">
        <v>259</v>
      </c>
      <c r="B46" s="43" t="s">
        <v>258</v>
      </c>
      <c r="C46" s="12" t="s">
        <v>257</v>
      </c>
      <c r="AT46" s="14">
        <v>20</v>
      </c>
      <c r="AX46" s="14">
        <v>5</v>
      </c>
      <c r="AY46" s="14">
        <v>3.25</v>
      </c>
      <c r="BA46" s="14">
        <v>5</v>
      </c>
      <c r="BB46" s="14">
        <v>6</v>
      </c>
      <c r="BD46" s="14">
        <v>5</v>
      </c>
      <c r="BE46" s="14">
        <v>4.55</v>
      </c>
      <c r="BG46" s="14">
        <v>5</v>
      </c>
      <c r="BH46" s="14">
        <v>3.5</v>
      </c>
      <c r="BJ46" s="14">
        <v>5</v>
      </c>
      <c r="BK46" s="14">
        <v>3.5</v>
      </c>
      <c r="BM46" s="14">
        <v>5</v>
      </c>
      <c r="BN46" s="14">
        <v>0</v>
      </c>
      <c r="BP46" s="14">
        <v>5</v>
      </c>
      <c r="BQ46" s="14">
        <v>3</v>
      </c>
      <c r="BS46" s="14">
        <v>5</v>
      </c>
      <c r="BT46" s="14">
        <v>0.9</v>
      </c>
      <c r="BV46" s="14">
        <v>4</v>
      </c>
      <c r="BW46" s="14">
        <v>1.2</v>
      </c>
      <c r="BX46" s="14">
        <v>20</v>
      </c>
      <c r="BY46" s="14">
        <v>1</v>
      </c>
      <c r="BZ46" s="14">
        <v>0</v>
      </c>
      <c r="CE46" s="14">
        <v>5</v>
      </c>
      <c r="CF46" s="14">
        <v>1.3</v>
      </c>
      <c r="CH46" s="14">
        <v>5</v>
      </c>
      <c r="CI46" s="14">
        <v>4.7</v>
      </c>
      <c r="CK46" s="14">
        <v>5</v>
      </c>
      <c r="CL46" s="14">
        <v>5.5</v>
      </c>
      <c r="CN46" s="14">
        <v>5</v>
      </c>
      <c r="CO46" s="14">
        <v>3.25</v>
      </c>
      <c r="CQ46" s="14">
        <v>5</v>
      </c>
      <c r="CR46" s="14">
        <v>0</v>
      </c>
      <c r="CT46" s="14">
        <v>5</v>
      </c>
      <c r="CU46" s="14">
        <v>2.5</v>
      </c>
      <c r="CW46" s="14">
        <v>5</v>
      </c>
      <c r="CX46" s="14">
        <v>3.25</v>
      </c>
      <c r="CZ46" s="14">
        <v>5</v>
      </c>
      <c r="DA46" s="14">
        <v>6</v>
      </c>
      <c r="DC46" s="14">
        <v>5</v>
      </c>
      <c r="DD46" s="14">
        <v>11</v>
      </c>
      <c r="DF46" s="14">
        <v>5</v>
      </c>
      <c r="DG46" s="14">
        <v>8.5</v>
      </c>
      <c r="DI46" s="14">
        <v>5</v>
      </c>
      <c r="DJ46" s="14">
        <v>2.5</v>
      </c>
      <c r="DL46" s="14">
        <v>5</v>
      </c>
      <c r="DM46" s="14">
        <v>1.1000000000000001</v>
      </c>
      <c r="DO46" s="14">
        <v>5</v>
      </c>
      <c r="DP46" s="14">
        <v>1</v>
      </c>
      <c r="DR46" s="14">
        <v>5</v>
      </c>
      <c r="DS46" s="14">
        <v>0</v>
      </c>
      <c r="DU46" s="14">
        <v>1</v>
      </c>
      <c r="DV46" s="14">
        <v>2.5</v>
      </c>
      <c r="DX46" s="14">
        <v>3</v>
      </c>
      <c r="DY46" s="14">
        <v>0</v>
      </c>
      <c r="EG46" s="14" t="e">
        <v>#N/A</v>
      </c>
      <c r="EH46" s="14" t="e">
        <v>#N/A</v>
      </c>
      <c r="EJ46" s="14" t="e">
        <v>#N/A</v>
      </c>
      <c r="EK46" s="14" t="e">
        <v>#N/A</v>
      </c>
      <c r="EM46" s="14" t="e">
        <v>#N/A</v>
      </c>
      <c r="EN46" s="14" t="e">
        <v>#N/A</v>
      </c>
      <c r="EP46" s="14" t="e">
        <v>#N/A</v>
      </c>
      <c r="EQ46" s="14" t="e">
        <v>#N/A</v>
      </c>
      <c r="ES46" s="14" t="e">
        <v>#N/A</v>
      </c>
      <c r="ET46" s="14" t="e">
        <v>#N/A</v>
      </c>
      <c r="EV46" s="14" t="e">
        <v>#N/A</v>
      </c>
      <c r="EW46" s="14" t="e">
        <v>#N/A</v>
      </c>
      <c r="EY46" s="14" t="e">
        <v>#N/A</v>
      </c>
      <c r="EZ46" s="14" t="e">
        <v>#N/A</v>
      </c>
      <c r="FB46" s="14" t="e">
        <v>#N/A</v>
      </c>
      <c r="FC46" s="14" t="e">
        <v>#N/A</v>
      </c>
      <c r="FE46" s="14" t="e">
        <v>#N/A</v>
      </c>
      <c r="FF46" s="14" t="e">
        <v>#N/A</v>
      </c>
      <c r="FH46" s="14" t="e">
        <v>#N/A</v>
      </c>
      <c r="FI46" s="14" t="e">
        <v>#N/A</v>
      </c>
      <c r="FK46" s="14" t="e">
        <v>#N/A</v>
      </c>
      <c r="FL46" s="14" t="e">
        <v>#N/A</v>
      </c>
      <c r="FN46" s="14" t="e">
        <v>#N/A</v>
      </c>
      <c r="FO46" s="14" t="e">
        <v>#N/A</v>
      </c>
      <c r="FQ46" s="14" t="e">
        <v>#N/A</v>
      </c>
      <c r="FR46" s="14" t="e">
        <v>#N/A</v>
      </c>
      <c r="FT46" s="14" t="e">
        <v>#N/A</v>
      </c>
      <c r="FU46" s="14" t="e">
        <v>#N/A</v>
      </c>
      <c r="FW46" s="14" t="e">
        <v>#N/A</v>
      </c>
      <c r="FX46" s="14" t="e">
        <v>#N/A</v>
      </c>
      <c r="FZ46" s="14" t="e">
        <v>#N/A</v>
      </c>
      <c r="GA46" s="14" t="e">
        <v>#N/A</v>
      </c>
      <c r="GC46" s="14" t="e">
        <v>#N/A</v>
      </c>
      <c r="GD46" s="14" t="e">
        <v>#N/A</v>
      </c>
      <c r="GF46" s="14" t="e">
        <v>#N/A</v>
      </c>
      <c r="GG46" s="14" t="e">
        <v>#N/A</v>
      </c>
      <c r="GI46" s="14" t="e">
        <v>#N/A</v>
      </c>
      <c r="GJ46" s="14" t="e">
        <v>#N/A</v>
      </c>
      <c r="GL46" s="14" t="e">
        <v>#N/A</v>
      </c>
      <c r="GM46" s="14" t="e">
        <v>#N/A</v>
      </c>
      <c r="GO46" s="14" t="e">
        <v>#N/A</v>
      </c>
      <c r="GP46" s="14" t="e">
        <v>#N/A</v>
      </c>
      <c r="GR46" s="14" t="e">
        <v>#N/A</v>
      </c>
      <c r="GS46" s="14" t="e">
        <v>#N/A</v>
      </c>
      <c r="HG46" s="14" t="e">
        <v>#N/A</v>
      </c>
      <c r="HH46" s="14" t="e">
        <v>#N/A</v>
      </c>
      <c r="HJ46" s="14" t="e">
        <v>#N/A</v>
      </c>
      <c r="HK46" s="14" t="e">
        <v>#N/A</v>
      </c>
      <c r="HM46" s="14" t="e">
        <v>#N/A</v>
      </c>
      <c r="HN46" s="14" t="e">
        <v>#N/A</v>
      </c>
      <c r="HV46" s="14" t="e">
        <v>#N/A</v>
      </c>
      <c r="HW46" s="14" t="e">
        <v>#N/A</v>
      </c>
      <c r="HY46" s="14" t="e">
        <v>#N/A</v>
      </c>
      <c r="HZ46" s="14" t="e">
        <v>#N/A</v>
      </c>
      <c r="IB46" s="14" t="e">
        <v>#N/A</v>
      </c>
      <c r="IC46" s="14" t="e">
        <v>#N/A</v>
      </c>
      <c r="IH46" s="14" t="e">
        <v>#N/A</v>
      </c>
      <c r="II46" s="14" t="e">
        <v>#N/A</v>
      </c>
      <c r="IK46" s="14" t="e">
        <v>#N/A</v>
      </c>
      <c r="IL46" s="14" t="e">
        <v>#N/A</v>
      </c>
      <c r="IN46" s="14" t="e">
        <v>#N/A</v>
      </c>
      <c r="IO46" s="14" t="e">
        <v>#N/A</v>
      </c>
      <c r="IQ46" s="14" t="e">
        <v>#N/A</v>
      </c>
      <c r="IR46" s="14" t="e">
        <v>#N/A</v>
      </c>
      <c r="IT46" s="14" t="e">
        <v>#N/A</v>
      </c>
      <c r="IU46" s="14" t="e">
        <v>#N/A</v>
      </c>
      <c r="IW46" s="14" t="e">
        <v>#N/A</v>
      </c>
      <c r="IX46" s="14" t="e">
        <v>#N/A</v>
      </c>
      <c r="IZ46" s="14" t="e">
        <v>#N/A</v>
      </c>
      <c r="JA46" s="14" t="e">
        <v>#N/A</v>
      </c>
      <c r="JC46" s="14" t="e">
        <v>#N/A</v>
      </c>
      <c r="JD46" s="14" t="e">
        <v>#N/A</v>
      </c>
      <c r="LK46" s="14" t="e">
        <v>#N/A</v>
      </c>
      <c r="LL46" s="14" t="e">
        <v>#N/A</v>
      </c>
      <c r="LN46" s="14" t="e">
        <v>#N/A</v>
      </c>
      <c r="LO46" s="14" t="e">
        <v>#N/A</v>
      </c>
      <c r="LQ46" s="14" t="e">
        <v>#N/A</v>
      </c>
      <c r="LR46" s="14" t="e">
        <v>#N/A</v>
      </c>
      <c r="LW46" s="14" t="e">
        <v>#N/A</v>
      </c>
      <c r="LX46" s="14" t="e">
        <v>#N/A</v>
      </c>
      <c r="MC46" s="14" t="e">
        <v>#N/A</v>
      </c>
      <c r="MD46" s="14" t="e">
        <v>#N/A</v>
      </c>
      <c r="MF46" s="14" t="e">
        <v>#N/A</v>
      </c>
      <c r="MG46" s="14" t="e">
        <v>#N/A</v>
      </c>
      <c r="MW46" s="36" t="e">
        <v>#N/A</v>
      </c>
      <c r="MX46" s="36" t="e">
        <f t="shared" si="0"/>
        <v>#N/A</v>
      </c>
    </row>
    <row r="47" spans="1:363" hidden="1" x14ac:dyDescent="0.25">
      <c r="A47" s="12" t="s">
        <v>234</v>
      </c>
      <c r="B47" s="43" t="s">
        <v>235</v>
      </c>
      <c r="C47" s="12" t="s">
        <v>236</v>
      </c>
      <c r="P47" s="14">
        <v>5</v>
      </c>
      <c r="T47" s="14">
        <v>5</v>
      </c>
      <c r="U47" s="14">
        <v>0</v>
      </c>
      <c r="V47" s="14">
        <v>5</v>
      </c>
      <c r="Z47" s="14">
        <v>2</v>
      </c>
      <c r="AA47" s="14">
        <v>0</v>
      </c>
      <c r="AC47" s="14">
        <v>2</v>
      </c>
      <c r="AD47" s="14">
        <v>2</v>
      </c>
      <c r="AF47" s="14">
        <v>1</v>
      </c>
      <c r="AG47" s="14">
        <v>0</v>
      </c>
      <c r="AI47" s="14">
        <v>2</v>
      </c>
      <c r="AJ47" s="14">
        <v>0</v>
      </c>
      <c r="EG47" s="14" t="e">
        <v>#N/A</v>
      </c>
      <c r="EH47" s="14" t="e">
        <v>#N/A</v>
      </c>
      <c r="EJ47" s="14" t="e">
        <v>#N/A</v>
      </c>
      <c r="EK47" s="14" t="e">
        <v>#N/A</v>
      </c>
      <c r="EM47" s="14" t="e">
        <v>#N/A</v>
      </c>
      <c r="EN47" s="14" t="e">
        <v>#N/A</v>
      </c>
      <c r="EP47" s="14" t="e">
        <v>#N/A</v>
      </c>
      <c r="EQ47" s="14" t="e">
        <v>#N/A</v>
      </c>
      <c r="ES47" s="14" t="e">
        <v>#N/A</v>
      </c>
      <c r="ET47" s="14" t="e">
        <v>#N/A</v>
      </c>
      <c r="EV47" s="14" t="e">
        <v>#N/A</v>
      </c>
      <c r="EW47" s="14" t="e">
        <v>#N/A</v>
      </c>
      <c r="EY47" s="14" t="e">
        <v>#N/A</v>
      </c>
      <c r="EZ47" s="14" t="e">
        <v>#N/A</v>
      </c>
      <c r="FB47" s="14" t="e">
        <v>#N/A</v>
      </c>
      <c r="FC47" s="14" t="e">
        <v>#N/A</v>
      </c>
      <c r="FE47" s="14" t="e">
        <v>#N/A</v>
      </c>
      <c r="FF47" s="14" t="e">
        <v>#N/A</v>
      </c>
      <c r="FH47" s="14" t="e">
        <v>#N/A</v>
      </c>
      <c r="FI47" s="14" t="e">
        <v>#N/A</v>
      </c>
      <c r="FK47" s="14" t="e">
        <v>#N/A</v>
      </c>
      <c r="FL47" s="14" t="e">
        <v>#N/A</v>
      </c>
      <c r="FN47" s="14" t="e">
        <v>#N/A</v>
      </c>
      <c r="FO47" s="14" t="e">
        <v>#N/A</v>
      </c>
      <c r="FQ47" s="14" t="e">
        <v>#N/A</v>
      </c>
      <c r="FR47" s="14" t="e">
        <v>#N/A</v>
      </c>
      <c r="FT47" s="14" t="e">
        <v>#N/A</v>
      </c>
      <c r="FU47" s="14" t="e">
        <v>#N/A</v>
      </c>
      <c r="FW47" s="14" t="e">
        <v>#N/A</v>
      </c>
      <c r="FX47" s="14" t="e">
        <v>#N/A</v>
      </c>
      <c r="FZ47" s="14" t="e">
        <v>#N/A</v>
      </c>
      <c r="GA47" s="14" t="e">
        <v>#N/A</v>
      </c>
      <c r="GC47" s="14" t="e">
        <v>#N/A</v>
      </c>
      <c r="GD47" s="14" t="e">
        <v>#N/A</v>
      </c>
      <c r="GF47" s="14" t="e">
        <v>#N/A</v>
      </c>
      <c r="GG47" s="14" t="e">
        <v>#N/A</v>
      </c>
      <c r="GI47" s="14" t="e">
        <v>#N/A</v>
      </c>
      <c r="GJ47" s="14" t="e">
        <v>#N/A</v>
      </c>
      <c r="GL47" s="14" t="e">
        <v>#N/A</v>
      </c>
      <c r="GM47" s="14" t="e">
        <v>#N/A</v>
      </c>
      <c r="GO47" s="14" t="e">
        <v>#N/A</v>
      </c>
      <c r="GP47" s="14" t="e">
        <v>#N/A</v>
      </c>
      <c r="GR47" s="14" t="e">
        <v>#N/A</v>
      </c>
      <c r="GS47" s="14" t="e">
        <v>#N/A</v>
      </c>
      <c r="HG47" s="14" t="e">
        <v>#N/A</v>
      </c>
      <c r="HH47" s="14" t="e">
        <v>#N/A</v>
      </c>
      <c r="HJ47" s="14" t="e">
        <v>#N/A</v>
      </c>
      <c r="HK47" s="14" t="e">
        <v>#N/A</v>
      </c>
      <c r="HM47" s="14" t="e">
        <v>#N/A</v>
      </c>
      <c r="HN47" s="14" t="e">
        <v>#N/A</v>
      </c>
      <c r="HV47" s="14" t="e">
        <v>#N/A</v>
      </c>
      <c r="HW47" s="14" t="e">
        <v>#N/A</v>
      </c>
      <c r="HY47" s="14" t="e">
        <v>#N/A</v>
      </c>
      <c r="HZ47" s="14" t="e">
        <v>#N/A</v>
      </c>
      <c r="IB47" s="14" t="e">
        <v>#N/A</v>
      </c>
      <c r="IC47" s="14" t="e">
        <v>#N/A</v>
      </c>
      <c r="IH47" s="14" t="e">
        <v>#N/A</v>
      </c>
      <c r="II47" s="14" t="e">
        <v>#N/A</v>
      </c>
      <c r="IK47" s="14" t="e">
        <v>#N/A</v>
      </c>
      <c r="IL47" s="14" t="e">
        <v>#N/A</v>
      </c>
      <c r="IN47" s="14" t="e">
        <v>#N/A</v>
      </c>
      <c r="IO47" s="14" t="e">
        <v>#N/A</v>
      </c>
      <c r="IQ47" s="14" t="e">
        <v>#N/A</v>
      </c>
      <c r="IR47" s="14" t="e">
        <v>#N/A</v>
      </c>
      <c r="IT47" s="14" t="e">
        <v>#N/A</v>
      </c>
      <c r="IU47" s="14" t="e">
        <v>#N/A</v>
      </c>
      <c r="IW47" s="14" t="e">
        <v>#N/A</v>
      </c>
      <c r="IX47" s="14" t="e">
        <v>#N/A</v>
      </c>
      <c r="IZ47" s="14" t="e">
        <v>#N/A</v>
      </c>
      <c r="JA47" s="14" t="e">
        <v>#N/A</v>
      </c>
      <c r="JC47" s="14" t="e">
        <v>#N/A</v>
      </c>
      <c r="JD47" s="14" t="e">
        <v>#N/A</v>
      </c>
      <c r="LK47" s="14" t="e">
        <v>#N/A</v>
      </c>
      <c r="LL47" s="14" t="e">
        <v>#N/A</v>
      </c>
      <c r="LN47" s="14" t="e">
        <v>#N/A</v>
      </c>
      <c r="LO47" s="14" t="e">
        <v>#N/A</v>
      </c>
      <c r="LQ47" s="14" t="e">
        <v>#N/A</v>
      </c>
      <c r="LR47" s="14" t="e">
        <v>#N/A</v>
      </c>
      <c r="LW47" s="14" t="e">
        <v>#N/A</v>
      </c>
      <c r="LX47" s="14" t="e">
        <v>#N/A</v>
      </c>
      <c r="MC47" s="14" t="e">
        <v>#N/A</v>
      </c>
      <c r="MD47" s="14" t="e">
        <v>#N/A</v>
      </c>
      <c r="MF47" s="14" t="e">
        <v>#N/A</v>
      </c>
      <c r="MG47" s="14" t="e">
        <v>#N/A</v>
      </c>
      <c r="MW47" s="36" t="e">
        <v>#N/A</v>
      </c>
      <c r="MX47" s="36" t="e">
        <f t="shared" si="0"/>
        <v>#N/A</v>
      </c>
    </row>
    <row r="48" spans="1:363" ht="15" customHeight="1" x14ac:dyDescent="0.25">
      <c r="A48" s="12" t="s">
        <v>166</v>
      </c>
      <c r="B48" s="43" t="s">
        <v>39</v>
      </c>
      <c r="C48" s="12" t="s">
        <v>165</v>
      </c>
      <c r="AL48" s="14">
        <v>5</v>
      </c>
      <c r="AM48" s="14">
        <v>0</v>
      </c>
      <c r="MW48" s="36">
        <v>8</v>
      </c>
      <c r="MX48" s="36">
        <f t="shared" si="0"/>
        <v>8</v>
      </c>
    </row>
    <row r="49" spans="1:364" x14ac:dyDescent="0.25">
      <c r="A49" s="12" t="s">
        <v>382</v>
      </c>
      <c r="B49" s="43" t="s">
        <v>383</v>
      </c>
      <c r="C49" s="12" t="s">
        <v>400</v>
      </c>
      <c r="LJ49" s="14">
        <v>5</v>
      </c>
      <c r="LN49" s="14">
        <v>5</v>
      </c>
      <c r="LO49" s="14">
        <v>3.45</v>
      </c>
      <c r="LQ49" s="14">
        <v>3</v>
      </c>
      <c r="LR49" s="14">
        <v>2</v>
      </c>
      <c r="LS49" s="14">
        <v>5</v>
      </c>
      <c r="LT49" s="14">
        <v>2</v>
      </c>
      <c r="LU49" s="14">
        <v>0</v>
      </c>
      <c r="LW49" s="14">
        <v>5</v>
      </c>
      <c r="LX49" s="14">
        <v>8.4</v>
      </c>
      <c r="LZ49" s="14">
        <v>5</v>
      </c>
      <c r="MA49" s="14">
        <v>0.8</v>
      </c>
      <c r="MC49" s="14">
        <v>4</v>
      </c>
      <c r="MD49" s="14">
        <v>5.55</v>
      </c>
      <c r="MF49" s="14">
        <v>5</v>
      </c>
      <c r="MG49" s="14">
        <v>1.2000000000000002</v>
      </c>
      <c r="MI49" s="14">
        <v>2</v>
      </c>
      <c r="MJ49" s="14">
        <v>0</v>
      </c>
      <c r="MW49" s="36">
        <v>0.40000000000000124</v>
      </c>
      <c r="MX49" s="36">
        <f t="shared" si="0"/>
        <v>0.40000000000000124</v>
      </c>
    </row>
    <row r="50" spans="1:364" x14ac:dyDescent="0.25">
      <c r="A50" s="12" t="s">
        <v>61</v>
      </c>
      <c r="B50" s="43" t="s">
        <v>32</v>
      </c>
      <c r="C50" s="12" t="s">
        <v>164</v>
      </c>
      <c r="E50" s="14">
        <v>1</v>
      </c>
      <c r="F50" s="14">
        <v>0</v>
      </c>
      <c r="H50" s="14">
        <v>2</v>
      </c>
      <c r="I50" s="14">
        <v>2.5</v>
      </c>
      <c r="K50" s="14">
        <v>3</v>
      </c>
      <c r="L50" s="14">
        <v>2.25</v>
      </c>
      <c r="N50" s="14">
        <v>5</v>
      </c>
      <c r="O50" s="14">
        <v>14</v>
      </c>
      <c r="Q50" s="14">
        <v>1</v>
      </c>
      <c r="R50" s="14">
        <v>1</v>
      </c>
      <c r="T50" s="14">
        <v>3</v>
      </c>
      <c r="U50" s="14">
        <v>4.5</v>
      </c>
      <c r="Z50" s="14">
        <v>1</v>
      </c>
      <c r="AA50" s="14">
        <v>0</v>
      </c>
      <c r="AL50" s="14">
        <v>1</v>
      </c>
      <c r="AM50" s="14">
        <v>0</v>
      </c>
      <c r="AU50" s="14">
        <v>1</v>
      </c>
      <c r="AV50" s="14">
        <v>0</v>
      </c>
      <c r="BA50" s="14">
        <v>1</v>
      </c>
      <c r="BB50" s="14">
        <v>0</v>
      </c>
      <c r="BD50" s="14">
        <v>1</v>
      </c>
      <c r="BE50" s="14">
        <v>0.8</v>
      </c>
      <c r="BJ50" s="14">
        <v>1</v>
      </c>
      <c r="BK50" s="14">
        <v>0</v>
      </c>
      <c r="BM50" s="14">
        <v>1</v>
      </c>
      <c r="BN50" s="14">
        <v>0</v>
      </c>
      <c r="BP50" s="14">
        <v>1</v>
      </c>
      <c r="BQ50" s="14">
        <v>0</v>
      </c>
      <c r="BS50" s="14">
        <v>2</v>
      </c>
      <c r="BT50" s="14">
        <v>2.25</v>
      </c>
      <c r="BV50" s="14">
        <v>1</v>
      </c>
      <c r="BW50" s="14">
        <v>0</v>
      </c>
      <c r="BY50" s="14">
        <v>1</v>
      </c>
      <c r="BZ50" s="14">
        <v>0</v>
      </c>
      <c r="DU50" s="14">
        <v>1</v>
      </c>
      <c r="DV50" s="14">
        <v>0.6</v>
      </c>
      <c r="FT50" s="14">
        <v>1</v>
      </c>
      <c r="FU50" s="14">
        <v>0</v>
      </c>
      <c r="JC50" s="14">
        <v>2</v>
      </c>
      <c r="JD50" s="14">
        <v>0</v>
      </c>
      <c r="MW50" s="36">
        <v>14.899999999999999</v>
      </c>
      <c r="MX50" s="36">
        <f t="shared" si="0"/>
        <v>14.899999999999999</v>
      </c>
    </row>
    <row r="51" spans="1:364" hidden="1" x14ac:dyDescent="0.25">
      <c r="A51" s="12" t="s">
        <v>98</v>
      </c>
      <c r="B51" s="43" t="s">
        <v>97</v>
      </c>
      <c r="C51" s="12" t="s">
        <v>163</v>
      </c>
      <c r="AC51" s="14">
        <v>1</v>
      </c>
      <c r="AD51" s="14">
        <v>0</v>
      </c>
      <c r="AO51" s="14">
        <v>2</v>
      </c>
      <c r="AP51" s="14">
        <v>0</v>
      </c>
      <c r="AR51" s="14">
        <v>1</v>
      </c>
      <c r="AS51" s="14">
        <v>0</v>
      </c>
      <c r="AU51" s="14">
        <v>1</v>
      </c>
      <c r="AV51" s="14">
        <v>0</v>
      </c>
      <c r="AX51" s="14">
        <v>1</v>
      </c>
      <c r="AY51" s="14">
        <v>0</v>
      </c>
      <c r="CW51" s="14">
        <v>1</v>
      </c>
      <c r="CX51" s="14">
        <v>0</v>
      </c>
      <c r="DI51" s="14">
        <v>1</v>
      </c>
      <c r="DJ51" s="14">
        <v>0</v>
      </c>
      <c r="DU51" s="14">
        <v>1</v>
      </c>
      <c r="DV51" s="14">
        <v>0</v>
      </c>
      <c r="GR51" s="14">
        <v>1</v>
      </c>
      <c r="GS51" s="14">
        <v>0</v>
      </c>
      <c r="HA51" s="14" t="e">
        <v>#N/A</v>
      </c>
      <c r="HB51" s="14" t="e">
        <v>#N/A</v>
      </c>
      <c r="HD51" s="14" t="e">
        <v>#N/A</v>
      </c>
      <c r="HE51" s="14" t="e">
        <v>#N/A</v>
      </c>
      <c r="HG51" s="14" t="e">
        <v>#N/A</v>
      </c>
      <c r="HH51" s="14" t="e">
        <v>#N/A</v>
      </c>
      <c r="HJ51" s="14" t="e">
        <v>#N/A</v>
      </c>
      <c r="HK51" s="14" t="e">
        <v>#N/A</v>
      </c>
      <c r="HM51" s="14" t="e">
        <v>#N/A</v>
      </c>
      <c r="HN51" s="14" t="e">
        <v>#N/A</v>
      </c>
      <c r="HP51" s="14" t="e">
        <v>#N/A</v>
      </c>
      <c r="HQ51" s="14" t="e">
        <v>#N/A</v>
      </c>
      <c r="HS51" s="14" t="e">
        <v>#N/A</v>
      </c>
      <c r="HT51" s="14" t="e">
        <v>#N/A</v>
      </c>
      <c r="HV51" s="14" t="e">
        <v>#N/A</v>
      </c>
      <c r="HW51" s="14" t="e">
        <v>#N/A</v>
      </c>
      <c r="HY51" s="14" t="e">
        <v>#N/A</v>
      </c>
      <c r="HZ51" s="14" t="e">
        <v>#N/A</v>
      </c>
      <c r="IB51" s="14" t="e">
        <v>#N/A</v>
      </c>
      <c r="IC51" s="14" t="e">
        <v>#N/A</v>
      </c>
      <c r="IE51" s="14" t="e">
        <v>#N/A</v>
      </c>
      <c r="IF51" s="14" t="e">
        <v>#N/A</v>
      </c>
      <c r="JC51" s="14" t="e">
        <v>#N/A</v>
      </c>
      <c r="JD51" s="14" t="e">
        <v>#N/A</v>
      </c>
      <c r="LE51" s="14" t="e">
        <v>#N/A</v>
      </c>
      <c r="LF51" s="14" t="e">
        <v>#N/A</v>
      </c>
      <c r="LK51" s="14" t="e">
        <v>#N/A</v>
      </c>
      <c r="LL51" s="14" t="e">
        <v>#N/A</v>
      </c>
      <c r="LN51" s="14" t="e">
        <v>#N/A</v>
      </c>
      <c r="LO51" s="14" t="e">
        <v>#N/A</v>
      </c>
      <c r="LQ51" s="14" t="e">
        <v>#N/A</v>
      </c>
      <c r="LR51" s="14" t="e">
        <v>#N/A</v>
      </c>
      <c r="LT51" s="14" t="e">
        <v>#N/A</v>
      </c>
      <c r="LU51" s="14" t="e">
        <v>#N/A</v>
      </c>
      <c r="LW51" s="14" t="e">
        <v>#N/A</v>
      </c>
      <c r="LX51" s="14" t="e">
        <v>#N/A</v>
      </c>
      <c r="MC51" s="14" t="e">
        <v>#N/A</v>
      </c>
      <c r="MD51" s="14" t="e">
        <v>#N/A</v>
      </c>
      <c r="MW51" s="36" t="e">
        <v>#N/A</v>
      </c>
      <c r="MX51" s="36" t="e">
        <f t="shared" si="0"/>
        <v>#N/A</v>
      </c>
    </row>
    <row r="52" spans="1:364" hidden="1" x14ac:dyDescent="0.25">
      <c r="A52" s="12" t="s">
        <v>162</v>
      </c>
      <c r="B52" s="43" t="s">
        <v>41</v>
      </c>
      <c r="C52" s="12" t="s">
        <v>161</v>
      </c>
      <c r="D52" s="37">
        <v>-0.75</v>
      </c>
      <c r="EG52" s="14" t="e">
        <v>#N/A</v>
      </c>
      <c r="EH52" s="14" t="e">
        <v>#N/A</v>
      </c>
      <c r="EM52" s="14" t="e">
        <v>#N/A</v>
      </c>
      <c r="EN52" s="14" t="e">
        <v>#N/A</v>
      </c>
      <c r="EP52" s="14" t="e">
        <v>#N/A</v>
      </c>
      <c r="EQ52" s="14" t="e">
        <v>#N/A</v>
      </c>
      <c r="ES52" s="14" t="e">
        <v>#N/A</v>
      </c>
      <c r="ET52" s="14" t="e">
        <v>#N/A</v>
      </c>
      <c r="EV52" s="14" t="e">
        <v>#N/A</v>
      </c>
      <c r="EW52" s="14" t="e">
        <v>#N/A</v>
      </c>
      <c r="EY52" s="14" t="e">
        <v>#N/A</v>
      </c>
      <c r="EZ52" s="14" t="e">
        <v>#N/A</v>
      </c>
      <c r="FB52" s="14" t="e">
        <v>#N/A</v>
      </c>
      <c r="FC52" s="14" t="e">
        <v>#N/A</v>
      </c>
      <c r="FE52" s="14" t="e">
        <v>#N/A</v>
      </c>
      <c r="FF52" s="14" t="e">
        <v>#N/A</v>
      </c>
      <c r="FK52" s="14" t="e">
        <v>#N/A</v>
      </c>
      <c r="FL52" s="14" t="e">
        <v>#N/A</v>
      </c>
      <c r="FN52" s="14" t="e">
        <v>#N/A</v>
      </c>
      <c r="FO52" s="14" t="e">
        <v>#N/A</v>
      </c>
      <c r="FQ52" s="14" t="e">
        <v>#N/A</v>
      </c>
      <c r="FR52" s="14" t="e">
        <v>#N/A</v>
      </c>
      <c r="FT52" s="14" t="e">
        <v>#N/A</v>
      </c>
      <c r="FU52" s="14" t="e">
        <v>#N/A</v>
      </c>
      <c r="FW52" s="14" t="e">
        <v>#N/A</v>
      </c>
      <c r="FX52" s="14" t="e">
        <v>#N/A</v>
      </c>
      <c r="FZ52" s="14" t="e">
        <v>#N/A</v>
      </c>
      <c r="GA52" s="14" t="e">
        <v>#N/A</v>
      </c>
      <c r="GC52" s="14" t="e">
        <v>#N/A</v>
      </c>
      <c r="GD52" s="14" t="e">
        <v>#N/A</v>
      </c>
      <c r="GF52" s="14" t="e">
        <v>#N/A</v>
      </c>
      <c r="GG52" s="14" t="e">
        <v>#N/A</v>
      </c>
      <c r="GI52" s="14" t="e">
        <v>#N/A</v>
      </c>
      <c r="GJ52" s="14" t="e">
        <v>#N/A</v>
      </c>
      <c r="GL52" s="14" t="e">
        <v>#N/A</v>
      </c>
      <c r="GM52" s="14" t="e">
        <v>#N/A</v>
      </c>
      <c r="GO52" s="14" t="e">
        <v>#N/A</v>
      </c>
      <c r="GP52" s="14" t="e">
        <v>#N/A</v>
      </c>
      <c r="GR52" s="14" t="e">
        <v>#N/A</v>
      </c>
      <c r="GS52" s="14" t="e">
        <v>#N/A</v>
      </c>
      <c r="GU52" s="14" t="e">
        <v>#N/A</v>
      </c>
      <c r="GV52" s="14" t="e">
        <v>#N/A</v>
      </c>
      <c r="GX52" s="14" t="e">
        <v>#N/A</v>
      </c>
      <c r="GY52" s="14" t="e">
        <v>#N/A</v>
      </c>
      <c r="HA52" s="14" t="e">
        <v>#N/A</v>
      </c>
      <c r="HB52" s="14" t="e">
        <v>#N/A</v>
      </c>
      <c r="HD52" s="14" t="e">
        <v>#N/A</v>
      </c>
      <c r="HE52" s="14" t="e">
        <v>#N/A</v>
      </c>
      <c r="HG52" s="14" t="e">
        <v>#N/A</v>
      </c>
      <c r="HH52" s="14" t="e">
        <v>#N/A</v>
      </c>
      <c r="HJ52" s="14" t="e">
        <v>#N/A</v>
      </c>
      <c r="HK52" s="14" t="e">
        <v>#N/A</v>
      </c>
      <c r="HM52" s="14" t="e">
        <v>#N/A</v>
      </c>
      <c r="HN52" s="14" t="e">
        <v>#N/A</v>
      </c>
      <c r="HP52" s="14" t="e">
        <v>#N/A</v>
      </c>
      <c r="HQ52" s="14" t="e">
        <v>#N/A</v>
      </c>
      <c r="HS52" s="14" t="e">
        <v>#N/A</v>
      </c>
      <c r="HT52" s="14" t="e">
        <v>#N/A</v>
      </c>
      <c r="HV52" s="14" t="e">
        <v>#N/A</v>
      </c>
      <c r="HW52" s="14" t="e">
        <v>#N/A</v>
      </c>
      <c r="HY52" s="14" t="e">
        <v>#N/A</v>
      </c>
      <c r="HZ52" s="14" t="e">
        <v>#N/A</v>
      </c>
      <c r="IB52" s="14" t="e">
        <v>#N/A</v>
      </c>
      <c r="IC52" s="14" t="e">
        <v>#N/A</v>
      </c>
      <c r="IE52" s="14" t="e">
        <v>#N/A</v>
      </c>
      <c r="IF52" s="14" t="e">
        <v>#N/A</v>
      </c>
      <c r="JC52" s="14" t="e">
        <v>#N/A</v>
      </c>
      <c r="JD52" s="14" t="e">
        <v>#N/A</v>
      </c>
      <c r="LE52" s="14" t="e">
        <v>#N/A</v>
      </c>
      <c r="LF52" s="14" t="e">
        <v>#N/A</v>
      </c>
      <c r="LK52" s="14" t="e">
        <v>#N/A</v>
      </c>
      <c r="LL52" s="14" t="e">
        <v>#N/A</v>
      </c>
      <c r="LN52" s="14" t="e">
        <v>#N/A</v>
      </c>
      <c r="LO52" s="14" t="e">
        <v>#N/A</v>
      </c>
      <c r="LQ52" s="14" t="e">
        <v>#N/A</v>
      </c>
      <c r="LR52" s="14" t="e">
        <v>#N/A</v>
      </c>
      <c r="LT52" s="14" t="e">
        <v>#N/A</v>
      </c>
      <c r="LU52" s="14" t="e">
        <v>#N/A</v>
      </c>
      <c r="LW52" s="14" t="e">
        <v>#N/A</v>
      </c>
      <c r="LX52" s="14" t="e">
        <v>#N/A</v>
      </c>
      <c r="MC52" s="14" t="e">
        <v>#N/A</v>
      </c>
      <c r="MD52" s="14" t="e">
        <v>#N/A</v>
      </c>
      <c r="MW52" s="36" t="e">
        <v>#N/A</v>
      </c>
      <c r="MX52" s="36" t="e">
        <f t="shared" si="0"/>
        <v>#N/A</v>
      </c>
    </row>
    <row r="53" spans="1:364" hidden="1" x14ac:dyDescent="0.25">
      <c r="A53" s="12" t="s">
        <v>66</v>
      </c>
      <c r="B53" s="43" t="s">
        <v>28</v>
      </c>
      <c r="C53" s="12" t="s">
        <v>136</v>
      </c>
      <c r="E53" s="14">
        <v>2</v>
      </c>
      <c r="F53" s="14">
        <v>0</v>
      </c>
      <c r="H53" s="14">
        <v>4</v>
      </c>
      <c r="I53" s="14">
        <v>0</v>
      </c>
      <c r="K53" s="14">
        <v>1</v>
      </c>
      <c r="L53" s="14">
        <v>2.5</v>
      </c>
      <c r="N53" s="14">
        <v>3</v>
      </c>
      <c r="O53" s="14">
        <v>0</v>
      </c>
      <c r="Q53" s="14">
        <v>2</v>
      </c>
      <c r="R53" s="14">
        <v>0</v>
      </c>
      <c r="T53" s="14">
        <v>1</v>
      </c>
      <c r="U53" s="14">
        <v>0</v>
      </c>
      <c r="W53" s="14">
        <v>1</v>
      </c>
      <c r="X53" s="14">
        <v>0.60000000000000009</v>
      </c>
      <c r="Z53" s="14">
        <v>1</v>
      </c>
      <c r="AA53" s="14">
        <v>0</v>
      </c>
      <c r="AC53" s="14">
        <v>2</v>
      </c>
      <c r="AD53" s="14">
        <v>0</v>
      </c>
      <c r="AF53" s="14">
        <v>1</v>
      </c>
      <c r="AG53" s="14">
        <v>0</v>
      </c>
      <c r="AI53" s="14">
        <v>1</v>
      </c>
      <c r="AJ53" s="14">
        <v>0</v>
      </c>
      <c r="AL53" s="14">
        <v>2</v>
      </c>
      <c r="AM53" s="14">
        <v>6.5</v>
      </c>
      <c r="AO53" s="14">
        <v>2</v>
      </c>
      <c r="AP53" s="14">
        <v>0</v>
      </c>
      <c r="AR53" s="14">
        <v>3</v>
      </c>
      <c r="AS53" s="14">
        <v>0</v>
      </c>
      <c r="AU53" s="14">
        <v>2</v>
      </c>
      <c r="AV53" s="14">
        <v>6</v>
      </c>
      <c r="AX53" s="14">
        <v>1</v>
      </c>
      <c r="AY53" s="14">
        <v>0</v>
      </c>
      <c r="BA53" s="14">
        <v>2</v>
      </c>
      <c r="BB53" s="14">
        <v>0</v>
      </c>
      <c r="BG53" s="14">
        <v>1</v>
      </c>
      <c r="BH53" s="14">
        <v>0</v>
      </c>
      <c r="BP53" s="14">
        <v>2</v>
      </c>
      <c r="BQ53" s="14">
        <v>0</v>
      </c>
      <c r="BS53" s="14">
        <v>1</v>
      </c>
      <c r="BT53" s="14">
        <v>0</v>
      </c>
      <c r="BV53" s="14">
        <v>2</v>
      </c>
      <c r="BW53" s="14">
        <v>0</v>
      </c>
      <c r="BY53" s="14">
        <v>2</v>
      </c>
      <c r="BZ53" s="14">
        <v>0</v>
      </c>
      <c r="CB53" s="14">
        <v>1</v>
      </c>
      <c r="CC53" s="14">
        <v>0.9</v>
      </c>
      <c r="CE53" s="14">
        <v>1</v>
      </c>
      <c r="CF53" s="14">
        <v>0</v>
      </c>
      <c r="CH53" s="14">
        <v>1</v>
      </c>
      <c r="CI53" s="14">
        <v>0</v>
      </c>
      <c r="CK53" s="14">
        <v>1</v>
      </c>
      <c r="CL53" s="14">
        <v>6</v>
      </c>
      <c r="CN53" s="14">
        <v>1</v>
      </c>
      <c r="CO53" s="14">
        <v>0</v>
      </c>
      <c r="CQ53" s="14">
        <v>1</v>
      </c>
      <c r="CR53" s="14">
        <v>0</v>
      </c>
      <c r="CT53" s="14">
        <v>1</v>
      </c>
      <c r="CU53" s="14">
        <v>0</v>
      </c>
      <c r="CW53" s="14">
        <v>1</v>
      </c>
      <c r="CX53" s="14">
        <v>1.3</v>
      </c>
      <c r="CZ53" s="14">
        <v>1</v>
      </c>
      <c r="DA53" s="14">
        <v>0</v>
      </c>
      <c r="DC53" s="14">
        <v>1</v>
      </c>
      <c r="DD53" s="14">
        <v>0</v>
      </c>
      <c r="DI53" s="14">
        <v>1</v>
      </c>
      <c r="DJ53" s="14">
        <v>0</v>
      </c>
      <c r="DL53" s="14">
        <v>1</v>
      </c>
      <c r="DM53" s="14">
        <v>0</v>
      </c>
      <c r="DR53" s="14">
        <v>1</v>
      </c>
      <c r="DS53" s="14">
        <v>0.8</v>
      </c>
      <c r="DU53" s="14">
        <v>1</v>
      </c>
      <c r="DV53" s="14">
        <v>0</v>
      </c>
      <c r="DX53" s="14">
        <v>1</v>
      </c>
      <c r="DY53" s="14">
        <v>0</v>
      </c>
      <c r="EG53" s="14">
        <v>1</v>
      </c>
      <c r="EH53" s="14">
        <v>0</v>
      </c>
      <c r="EM53" s="14">
        <v>1</v>
      </c>
      <c r="EN53" s="14">
        <v>0</v>
      </c>
      <c r="EP53" s="14">
        <v>1</v>
      </c>
      <c r="EQ53" s="14">
        <v>0</v>
      </c>
      <c r="ES53" s="14">
        <v>1</v>
      </c>
      <c r="ET53" s="14">
        <v>0</v>
      </c>
      <c r="EV53" s="14">
        <v>1</v>
      </c>
      <c r="EW53" s="14">
        <v>1.4</v>
      </c>
      <c r="EY53" s="14">
        <v>1</v>
      </c>
      <c r="EZ53" s="14">
        <v>0</v>
      </c>
      <c r="FB53" s="14">
        <v>1</v>
      </c>
      <c r="FC53" s="14">
        <v>0</v>
      </c>
      <c r="FE53" s="14">
        <v>1</v>
      </c>
      <c r="FF53" s="14">
        <v>0</v>
      </c>
      <c r="FK53" s="14">
        <v>2</v>
      </c>
      <c r="FL53" s="14">
        <v>0</v>
      </c>
      <c r="FN53" s="14">
        <v>2</v>
      </c>
      <c r="FO53" s="14">
        <v>0</v>
      </c>
      <c r="FQ53" s="14">
        <v>2</v>
      </c>
      <c r="FR53" s="14">
        <v>4.5</v>
      </c>
      <c r="FT53" s="14">
        <v>2</v>
      </c>
      <c r="FU53" s="14">
        <v>0</v>
      </c>
      <c r="FW53" s="14">
        <v>3</v>
      </c>
      <c r="FX53" s="14">
        <v>1.4000000000000001</v>
      </c>
      <c r="FZ53" s="14">
        <v>3</v>
      </c>
      <c r="GA53" s="14">
        <v>1.5</v>
      </c>
      <c r="GC53" s="14">
        <v>3</v>
      </c>
      <c r="GD53" s="14">
        <v>0</v>
      </c>
      <c r="GF53" s="14">
        <v>3</v>
      </c>
      <c r="GG53" s="14">
        <v>3.75</v>
      </c>
      <c r="GI53" s="14">
        <v>2</v>
      </c>
      <c r="GJ53" s="14">
        <v>6.5</v>
      </c>
      <c r="GL53" s="14">
        <v>1</v>
      </c>
      <c r="GM53" s="14">
        <v>0</v>
      </c>
      <c r="GO53" s="14">
        <v>1</v>
      </c>
      <c r="GP53" s="14">
        <v>0</v>
      </c>
      <c r="GR53" s="14">
        <v>3</v>
      </c>
      <c r="GS53" s="14">
        <v>0</v>
      </c>
      <c r="GU53" s="14">
        <v>2</v>
      </c>
      <c r="GV53" s="14">
        <v>0</v>
      </c>
      <c r="GX53" s="14">
        <v>2</v>
      </c>
      <c r="GY53" s="14">
        <v>8.5</v>
      </c>
      <c r="HA53" s="14">
        <v>2</v>
      </c>
      <c r="HB53" s="14">
        <v>2.5</v>
      </c>
      <c r="HD53" s="14">
        <v>2</v>
      </c>
      <c r="HE53" s="14">
        <v>0</v>
      </c>
      <c r="HG53" s="14">
        <v>3</v>
      </c>
      <c r="HH53" s="14">
        <v>2</v>
      </c>
      <c r="HJ53" s="14">
        <v>5</v>
      </c>
      <c r="HK53" s="14">
        <v>0</v>
      </c>
      <c r="HM53" s="14">
        <v>1</v>
      </c>
      <c r="HN53" s="14">
        <v>0</v>
      </c>
      <c r="HP53" s="14">
        <v>2</v>
      </c>
      <c r="HQ53" s="14">
        <v>0</v>
      </c>
      <c r="HS53" s="14">
        <v>1</v>
      </c>
      <c r="HT53" s="14">
        <v>0</v>
      </c>
      <c r="HV53" s="14">
        <v>2</v>
      </c>
      <c r="HW53" s="14">
        <v>0</v>
      </c>
      <c r="HY53" s="14">
        <v>3</v>
      </c>
      <c r="HZ53" s="14">
        <v>0</v>
      </c>
      <c r="IB53" s="14">
        <v>2</v>
      </c>
      <c r="IC53" s="14">
        <v>0</v>
      </c>
      <c r="IE53" s="14">
        <v>1</v>
      </c>
      <c r="IF53" s="14">
        <v>0</v>
      </c>
      <c r="LE53" s="14" t="e">
        <v>#N/A</v>
      </c>
      <c r="LF53" s="14" t="e">
        <v>#N/A</v>
      </c>
      <c r="LK53" s="14" t="e">
        <v>#N/A</v>
      </c>
      <c r="LL53" s="14" t="e">
        <v>#N/A</v>
      </c>
      <c r="LN53" s="14" t="e">
        <v>#N/A</v>
      </c>
      <c r="LO53" s="14" t="e">
        <v>#N/A</v>
      </c>
      <c r="LQ53" s="14" t="e">
        <v>#N/A</v>
      </c>
      <c r="LR53" s="14" t="e">
        <v>#N/A</v>
      </c>
      <c r="LT53" s="14" t="e">
        <v>#N/A</v>
      </c>
      <c r="LU53" s="14" t="e">
        <v>#N/A</v>
      </c>
      <c r="LW53" s="14" t="e">
        <v>#N/A</v>
      </c>
      <c r="LX53" s="14" t="e">
        <v>#N/A</v>
      </c>
      <c r="MC53" s="14" t="e">
        <v>#N/A</v>
      </c>
      <c r="MD53" s="14" t="e">
        <v>#N/A</v>
      </c>
      <c r="MW53" s="36" t="e">
        <v>#N/A</v>
      </c>
      <c r="MX53" s="36" t="e">
        <f t="shared" si="0"/>
        <v>#N/A</v>
      </c>
    </row>
    <row r="54" spans="1:364" hidden="1" x14ac:dyDescent="0.25">
      <c r="A54" s="12" t="s">
        <v>333</v>
      </c>
      <c r="B54" s="43" t="s">
        <v>332</v>
      </c>
      <c r="C54" s="12" t="s">
        <v>331</v>
      </c>
      <c r="HL54" s="14">
        <v>10</v>
      </c>
      <c r="HP54" s="14">
        <v>5</v>
      </c>
      <c r="HQ54" s="14">
        <v>0</v>
      </c>
      <c r="HS54" s="14">
        <v>5</v>
      </c>
      <c r="HT54" s="14">
        <v>7</v>
      </c>
      <c r="HU54" s="14">
        <v>10</v>
      </c>
      <c r="HV54" s="14">
        <v>5</v>
      </c>
      <c r="HW54" s="14">
        <v>0</v>
      </c>
      <c r="HY54" s="14">
        <v>5</v>
      </c>
      <c r="HZ54" s="14">
        <v>3</v>
      </c>
      <c r="IB54" s="14">
        <v>3</v>
      </c>
      <c r="IC54" s="14">
        <v>0</v>
      </c>
      <c r="IE54" s="14">
        <v>3</v>
      </c>
      <c r="IF54" s="14">
        <v>0</v>
      </c>
      <c r="IH54" s="14">
        <v>1</v>
      </c>
      <c r="II54" s="14">
        <v>1.1000000000000001</v>
      </c>
      <c r="IK54" s="14">
        <v>1</v>
      </c>
      <c r="IL54" s="14">
        <v>0</v>
      </c>
      <c r="IN54" s="14">
        <v>2</v>
      </c>
      <c r="IO54" s="14">
        <v>5</v>
      </c>
      <c r="IQ54" s="14">
        <v>2</v>
      </c>
      <c r="IR54" s="14">
        <v>0</v>
      </c>
      <c r="IT54" s="14">
        <v>1</v>
      </c>
      <c r="IU54" s="14">
        <v>0</v>
      </c>
      <c r="IW54" s="14">
        <v>2</v>
      </c>
      <c r="IX54" s="14">
        <v>0</v>
      </c>
      <c r="IZ54" s="14">
        <v>1</v>
      </c>
      <c r="JA54" s="14">
        <v>0</v>
      </c>
      <c r="LE54" s="14" t="e">
        <v>#N/A</v>
      </c>
      <c r="LF54" s="14" t="e">
        <v>#N/A</v>
      </c>
      <c r="LK54" s="14" t="e">
        <v>#N/A</v>
      </c>
      <c r="LL54" s="14" t="e">
        <v>#N/A</v>
      </c>
      <c r="LN54" s="14" t="e">
        <v>#N/A</v>
      </c>
      <c r="LO54" s="14" t="e">
        <v>#N/A</v>
      </c>
      <c r="LQ54" s="14" t="e">
        <v>#N/A</v>
      </c>
      <c r="LR54" s="14" t="e">
        <v>#N/A</v>
      </c>
      <c r="LT54" s="14" t="e">
        <v>#N/A</v>
      </c>
      <c r="LU54" s="14" t="e">
        <v>#N/A</v>
      </c>
      <c r="LW54" s="14" t="e">
        <v>#N/A</v>
      </c>
      <c r="LX54" s="14" t="e">
        <v>#N/A</v>
      </c>
      <c r="MC54" s="14" t="e">
        <v>#N/A</v>
      </c>
      <c r="MD54" s="14" t="e">
        <v>#N/A</v>
      </c>
      <c r="MW54" s="36" t="e">
        <v>#N/A</v>
      </c>
      <c r="MX54" s="36" t="e">
        <f t="shared" si="0"/>
        <v>#N/A</v>
      </c>
    </row>
    <row r="55" spans="1:364" hidden="1" x14ac:dyDescent="0.25">
      <c r="A55" s="12" t="s">
        <v>160</v>
      </c>
      <c r="B55" s="43" t="s">
        <v>33</v>
      </c>
      <c r="C55" s="12" t="s">
        <v>159</v>
      </c>
      <c r="EG55" s="14" t="e">
        <v>#N/A</v>
      </c>
      <c r="EH55" s="14" t="e">
        <v>#N/A</v>
      </c>
      <c r="EJ55" s="14" t="e">
        <v>#N/A</v>
      </c>
      <c r="EK55" s="14" t="e">
        <v>#N/A</v>
      </c>
      <c r="EM55" s="14" t="e">
        <v>#N/A</v>
      </c>
      <c r="EN55" s="14" t="e">
        <v>#N/A</v>
      </c>
      <c r="EP55" s="14" t="e">
        <v>#N/A</v>
      </c>
      <c r="EQ55" s="14" t="e">
        <v>#N/A</v>
      </c>
      <c r="ES55" s="14" t="e">
        <v>#N/A</v>
      </c>
      <c r="ET55" s="14" t="e">
        <v>#N/A</v>
      </c>
      <c r="EV55" s="14" t="e">
        <v>#N/A</v>
      </c>
      <c r="EW55" s="14" t="e">
        <v>#N/A</v>
      </c>
      <c r="EY55" s="14" t="e">
        <v>#N/A</v>
      </c>
      <c r="EZ55" s="14" t="e">
        <v>#N/A</v>
      </c>
      <c r="FB55" s="14" t="e">
        <v>#N/A</v>
      </c>
      <c r="FC55" s="14" t="e">
        <v>#N/A</v>
      </c>
      <c r="FE55" s="14" t="e">
        <v>#N/A</v>
      </c>
      <c r="FF55" s="14" t="e">
        <v>#N/A</v>
      </c>
      <c r="FK55" s="14" t="e">
        <v>#N/A</v>
      </c>
      <c r="FL55" s="14" t="e">
        <v>#N/A</v>
      </c>
      <c r="FN55" s="14" t="e">
        <v>#N/A</v>
      </c>
      <c r="FO55" s="14" t="e">
        <v>#N/A</v>
      </c>
      <c r="FQ55" s="14" t="e">
        <v>#N/A</v>
      </c>
      <c r="FR55" s="14" t="e">
        <v>#N/A</v>
      </c>
      <c r="FT55" s="14" t="e">
        <v>#N/A</v>
      </c>
      <c r="FU55" s="14" t="e">
        <v>#N/A</v>
      </c>
      <c r="FW55" s="14" t="e">
        <v>#N/A</v>
      </c>
      <c r="FX55" s="14" t="e">
        <v>#N/A</v>
      </c>
      <c r="FZ55" s="14" t="e">
        <v>#N/A</v>
      </c>
      <c r="GA55" s="14" t="e">
        <v>#N/A</v>
      </c>
      <c r="GC55" s="14" t="e">
        <v>#N/A</v>
      </c>
      <c r="GD55" s="14" t="e">
        <v>#N/A</v>
      </c>
      <c r="GF55" s="14" t="e">
        <v>#N/A</v>
      </c>
      <c r="GG55" s="14" t="e">
        <v>#N/A</v>
      </c>
      <c r="GI55" s="14" t="e">
        <v>#N/A</v>
      </c>
      <c r="GJ55" s="14" t="e">
        <v>#N/A</v>
      </c>
      <c r="GL55" s="14" t="e">
        <v>#N/A</v>
      </c>
      <c r="GM55" s="14" t="e">
        <v>#N/A</v>
      </c>
      <c r="GO55" s="14" t="e">
        <v>#N/A</v>
      </c>
      <c r="GP55" s="14" t="e">
        <v>#N/A</v>
      </c>
      <c r="GR55" s="14" t="e">
        <v>#N/A</v>
      </c>
      <c r="GS55" s="14" t="e">
        <v>#N/A</v>
      </c>
      <c r="GU55" s="14" t="e">
        <v>#N/A</v>
      </c>
      <c r="GV55" s="14" t="e">
        <v>#N/A</v>
      </c>
      <c r="GX55" s="14" t="e">
        <v>#N/A</v>
      </c>
      <c r="GY55" s="14" t="e">
        <v>#N/A</v>
      </c>
      <c r="HA55" s="14" t="e">
        <v>#N/A</v>
      </c>
      <c r="HB55" s="14" t="e">
        <v>#N/A</v>
      </c>
      <c r="HD55" s="14" t="e">
        <v>#N/A</v>
      </c>
      <c r="HE55" s="14" t="e">
        <v>#N/A</v>
      </c>
      <c r="HG55" s="14" t="e">
        <v>#N/A</v>
      </c>
      <c r="HH55" s="14" t="e">
        <v>#N/A</v>
      </c>
      <c r="HJ55" s="14" t="e">
        <v>#N/A</v>
      </c>
      <c r="HK55" s="14" t="e">
        <v>#N/A</v>
      </c>
      <c r="HM55" s="14" t="e">
        <v>#N/A</v>
      </c>
      <c r="HN55" s="14" t="e">
        <v>#N/A</v>
      </c>
      <c r="HP55" s="14" t="e">
        <v>#N/A</v>
      </c>
      <c r="HQ55" s="14" t="e">
        <v>#N/A</v>
      </c>
      <c r="HS55" s="14" t="e">
        <v>#N/A</v>
      </c>
      <c r="HT55" s="14" t="e">
        <v>#N/A</v>
      </c>
      <c r="HV55" s="14" t="e">
        <v>#N/A</v>
      </c>
      <c r="HW55" s="14" t="e">
        <v>#N/A</v>
      </c>
      <c r="HY55" s="14" t="e">
        <v>#N/A</v>
      </c>
      <c r="HZ55" s="14" t="e">
        <v>#N/A</v>
      </c>
      <c r="IB55" s="14" t="e">
        <v>#N/A</v>
      </c>
      <c r="IC55" s="14" t="e">
        <v>#N/A</v>
      </c>
      <c r="IE55" s="14" t="e">
        <v>#N/A</v>
      </c>
      <c r="IF55" s="14" t="e">
        <v>#N/A</v>
      </c>
      <c r="IH55" s="14" t="e">
        <v>#N/A</v>
      </c>
      <c r="II55" s="14" t="e">
        <v>#N/A</v>
      </c>
      <c r="IK55" s="14" t="e">
        <v>#N/A</v>
      </c>
      <c r="IL55" s="14" t="e">
        <v>#N/A</v>
      </c>
      <c r="IN55" s="14" t="e">
        <v>#N/A</v>
      </c>
      <c r="IO55" s="14" t="e">
        <v>#N/A</v>
      </c>
      <c r="IQ55" s="14" t="e">
        <v>#N/A</v>
      </c>
      <c r="IR55" s="14" t="e">
        <v>#N/A</v>
      </c>
      <c r="IT55" s="14" t="e">
        <v>#N/A</v>
      </c>
      <c r="IU55" s="14" t="e">
        <v>#N/A</v>
      </c>
      <c r="IW55" s="14" t="e">
        <v>#N/A</v>
      </c>
      <c r="IX55" s="14" t="e">
        <v>#N/A</v>
      </c>
      <c r="IZ55" s="14" t="e">
        <v>#N/A</v>
      </c>
      <c r="JA55" s="14" t="e">
        <v>#N/A</v>
      </c>
      <c r="LE55" s="14" t="e">
        <v>#N/A</v>
      </c>
      <c r="LF55" s="14" t="e">
        <v>#N/A</v>
      </c>
      <c r="LK55" s="14" t="e">
        <v>#N/A</v>
      </c>
      <c r="LL55" s="14" t="e">
        <v>#N/A</v>
      </c>
      <c r="LN55" s="14" t="e">
        <v>#N/A</v>
      </c>
      <c r="LO55" s="14" t="e">
        <v>#N/A</v>
      </c>
      <c r="LQ55" s="14" t="e">
        <v>#N/A</v>
      </c>
      <c r="LR55" s="14" t="e">
        <v>#N/A</v>
      </c>
      <c r="LT55" s="14" t="e">
        <v>#N/A</v>
      </c>
      <c r="LU55" s="14" t="e">
        <v>#N/A</v>
      </c>
      <c r="LW55" s="14" t="e">
        <v>#N/A</v>
      </c>
      <c r="LX55" s="14" t="e">
        <v>#N/A</v>
      </c>
      <c r="MC55" s="14" t="e">
        <v>#N/A</v>
      </c>
      <c r="MD55" s="14" t="e">
        <v>#N/A</v>
      </c>
      <c r="MW55" s="36" t="e">
        <v>#N/A</v>
      </c>
      <c r="MX55" s="36" t="e">
        <f t="shared" si="0"/>
        <v>#N/A</v>
      </c>
    </row>
    <row r="56" spans="1:364" hidden="1" x14ac:dyDescent="0.25">
      <c r="A56" s="12" t="s">
        <v>67</v>
      </c>
      <c r="B56" s="43" t="s">
        <v>6</v>
      </c>
      <c r="C56" s="12" t="s">
        <v>158</v>
      </c>
      <c r="E56" s="14">
        <v>1</v>
      </c>
      <c r="F56" s="14">
        <v>0</v>
      </c>
      <c r="H56" s="14">
        <v>4</v>
      </c>
      <c r="I56" s="14">
        <v>0</v>
      </c>
      <c r="N56" s="14">
        <v>1</v>
      </c>
      <c r="O56" s="14">
        <v>0</v>
      </c>
      <c r="EG56" s="14" t="e">
        <v>#N/A</v>
      </c>
      <c r="EH56" s="14" t="e">
        <v>#N/A</v>
      </c>
      <c r="EJ56" s="14" t="e">
        <v>#N/A</v>
      </c>
      <c r="EK56" s="14" t="e">
        <v>#N/A</v>
      </c>
      <c r="EM56" s="14" t="e">
        <v>#N/A</v>
      </c>
      <c r="EN56" s="14" t="e">
        <v>#N/A</v>
      </c>
      <c r="EP56" s="14" t="e">
        <v>#N/A</v>
      </c>
      <c r="EQ56" s="14" t="e">
        <v>#N/A</v>
      </c>
      <c r="ES56" s="14" t="e">
        <v>#N/A</v>
      </c>
      <c r="ET56" s="14" t="e">
        <v>#N/A</v>
      </c>
      <c r="EV56" s="14" t="e">
        <v>#N/A</v>
      </c>
      <c r="EW56" s="14" t="e">
        <v>#N/A</v>
      </c>
      <c r="EY56" s="14" t="e">
        <v>#N/A</v>
      </c>
      <c r="EZ56" s="14" t="e">
        <v>#N/A</v>
      </c>
      <c r="FB56" s="14" t="e">
        <v>#N/A</v>
      </c>
      <c r="FC56" s="14" t="e">
        <v>#N/A</v>
      </c>
      <c r="FE56" s="14" t="e">
        <v>#N/A</v>
      </c>
      <c r="FF56" s="14" t="e">
        <v>#N/A</v>
      </c>
      <c r="FK56" s="14" t="e">
        <v>#N/A</v>
      </c>
      <c r="FL56" s="14" t="e">
        <v>#N/A</v>
      </c>
      <c r="FN56" s="14" t="e">
        <v>#N/A</v>
      </c>
      <c r="FO56" s="14" t="e">
        <v>#N/A</v>
      </c>
      <c r="FQ56" s="14" t="e">
        <v>#N/A</v>
      </c>
      <c r="FR56" s="14" t="e">
        <v>#N/A</v>
      </c>
      <c r="FT56" s="14" t="e">
        <v>#N/A</v>
      </c>
      <c r="FU56" s="14" t="e">
        <v>#N/A</v>
      </c>
      <c r="FW56" s="14" t="e">
        <v>#N/A</v>
      </c>
      <c r="FX56" s="14" t="e">
        <v>#N/A</v>
      </c>
      <c r="FZ56" s="14" t="e">
        <v>#N/A</v>
      </c>
      <c r="GA56" s="14" t="e">
        <v>#N/A</v>
      </c>
      <c r="GC56" s="14" t="e">
        <v>#N/A</v>
      </c>
      <c r="GD56" s="14" t="e">
        <v>#N/A</v>
      </c>
      <c r="GF56" s="14" t="e">
        <v>#N/A</v>
      </c>
      <c r="GG56" s="14" t="e">
        <v>#N/A</v>
      </c>
      <c r="GI56" s="14" t="e">
        <v>#N/A</v>
      </c>
      <c r="GJ56" s="14" t="e">
        <v>#N/A</v>
      </c>
      <c r="GL56" s="14" t="e">
        <v>#N/A</v>
      </c>
      <c r="GM56" s="14" t="e">
        <v>#N/A</v>
      </c>
      <c r="GO56" s="14" t="e">
        <v>#N/A</v>
      </c>
      <c r="GP56" s="14" t="e">
        <v>#N/A</v>
      </c>
      <c r="GR56" s="14" t="e">
        <v>#N/A</v>
      </c>
      <c r="GS56" s="14" t="e">
        <v>#N/A</v>
      </c>
      <c r="GU56" s="14" t="e">
        <v>#N/A</v>
      </c>
      <c r="GV56" s="14" t="e">
        <v>#N/A</v>
      </c>
      <c r="GX56" s="14" t="e">
        <v>#N/A</v>
      </c>
      <c r="GY56" s="14" t="e">
        <v>#N/A</v>
      </c>
      <c r="HA56" s="14" t="e">
        <v>#N/A</v>
      </c>
      <c r="HB56" s="14" t="e">
        <v>#N/A</v>
      </c>
      <c r="HD56" s="14" t="e">
        <v>#N/A</v>
      </c>
      <c r="HE56" s="14" t="e">
        <v>#N/A</v>
      </c>
      <c r="HG56" s="14" t="e">
        <v>#N/A</v>
      </c>
      <c r="HH56" s="14" t="e">
        <v>#N/A</v>
      </c>
      <c r="HJ56" s="14" t="e">
        <v>#N/A</v>
      </c>
      <c r="HK56" s="14" t="e">
        <v>#N/A</v>
      </c>
      <c r="HM56" s="14" t="e">
        <v>#N/A</v>
      </c>
      <c r="HN56" s="14" t="e">
        <v>#N/A</v>
      </c>
      <c r="HP56" s="14" t="e">
        <v>#N/A</v>
      </c>
      <c r="HQ56" s="14" t="e">
        <v>#N/A</v>
      </c>
      <c r="HS56" s="14" t="e">
        <v>#N/A</v>
      </c>
      <c r="HT56" s="14" t="e">
        <v>#N/A</v>
      </c>
      <c r="HV56" s="14" t="e">
        <v>#N/A</v>
      </c>
      <c r="HW56" s="14" t="e">
        <v>#N/A</v>
      </c>
      <c r="HY56" s="14" t="e">
        <v>#N/A</v>
      </c>
      <c r="HZ56" s="14" t="e">
        <v>#N/A</v>
      </c>
      <c r="IB56" s="14" t="e">
        <v>#N/A</v>
      </c>
      <c r="IC56" s="14" t="e">
        <v>#N/A</v>
      </c>
      <c r="IE56" s="14" t="e">
        <v>#N/A</v>
      </c>
      <c r="IF56" s="14" t="e">
        <v>#N/A</v>
      </c>
      <c r="IH56" s="14" t="e">
        <v>#N/A</v>
      </c>
      <c r="II56" s="14" t="e">
        <v>#N/A</v>
      </c>
      <c r="IK56" s="14" t="e">
        <v>#N/A</v>
      </c>
      <c r="IL56" s="14" t="e">
        <v>#N/A</v>
      </c>
      <c r="IN56" s="14" t="e">
        <v>#N/A</v>
      </c>
      <c r="IO56" s="14" t="e">
        <v>#N/A</v>
      </c>
      <c r="IQ56" s="14" t="e">
        <v>#N/A</v>
      </c>
      <c r="IR56" s="14" t="e">
        <v>#N/A</v>
      </c>
      <c r="IT56" s="14" t="e">
        <v>#N/A</v>
      </c>
      <c r="IU56" s="14" t="e">
        <v>#N/A</v>
      </c>
      <c r="IW56" s="14" t="e">
        <v>#N/A</v>
      </c>
      <c r="IX56" s="14" t="e">
        <v>#N/A</v>
      </c>
      <c r="IZ56" s="14" t="e">
        <v>#N/A</v>
      </c>
      <c r="JA56" s="14" t="e">
        <v>#N/A</v>
      </c>
      <c r="LE56" s="14" t="e">
        <v>#N/A</v>
      </c>
      <c r="LF56" s="14" t="e">
        <v>#N/A</v>
      </c>
      <c r="LK56" s="14" t="e">
        <v>#N/A</v>
      </c>
      <c r="LL56" s="14" t="e">
        <v>#N/A</v>
      </c>
      <c r="LN56" s="14" t="e">
        <v>#N/A</v>
      </c>
      <c r="LO56" s="14" t="e">
        <v>#N/A</v>
      </c>
      <c r="LQ56" s="14" t="e">
        <v>#N/A</v>
      </c>
      <c r="LR56" s="14" t="e">
        <v>#N/A</v>
      </c>
      <c r="LT56" s="14" t="e">
        <v>#N/A</v>
      </c>
      <c r="LU56" s="14" t="e">
        <v>#N/A</v>
      </c>
      <c r="LW56" s="14" t="e">
        <v>#N/A</v>
      </c>
      <c r="LX56" s="14" t="e">
        <v>#N/A</v>
      </c>
      <c r="MC56" s="14" t="e">
        <v>#N/A</v>
      </c>
      <c r="MD56" s="14" t="e">
        <v>#N/A</v>
      </c>
      <c r="MW56" s="36" t="e">
        <v>#N/A</v>
      </c>
      <c r="MX56" s="36" t="e">
        <f t="shared" si="0"/>
        <v>#N/A</v>
      </c>
    </row>
    <row r="57" spans="1:364" hidden="1" x14ac:dyDescent="0.25">
      <c r="A57" s="12" t="s">
        <v>59</v>
      </c>
      <c r="B57" s="43" t="s">
        <v>15</v>
      </c>
      <c r="C57" s="12" t="s">
        <v>157</v>
      </c>
      <c r="E57" s="14">
        <v>3</v>
      </c>
      <c r="F57" s="14">
        <v>0</v>
      </c>
      <c r="H57" s="14">
        <v>3</v>
      </c>
      <c r="I57" s="14">
        <v>0</v>
      </c>
      <c r="K57" s="14">
        <v>4</v>
      </c>
      <c r="L57" s="14">
        <v>1.3</v>
      </c>
      <c r="N57" s="14">
        <v>5</v>
      </c>
      <c r="O57" s="14">
        <v>0</v>
      </c>
      <c r="EG57" s="14" t="e">
        <v>#N/A</v>
      </c>
      <c r="EH57" s="14" t="e">
        <v>#N/A</v>
      </c>
      <c r="EJ57" s="14" t="e">
        <v>#N/A</v>
      </c>
      <c r="EK57" s="14" t="e">
        <v>#N/A</v>
      </c>
      <c r="EM57" s="14" t="e">
        <v>#N/A</v>
      </c>
      <c r="EN57" s="14" t="e">
        <v>#N/A</v>
      </c>
      <c r="EP57" s="14" t="e">
        <v>#N/A</v>
      </c>
      <c r="EQ57" s="14" t="e">
        <v>#N/A</v>
      </c>
      <c r="ES57" s="14" t="e">
        <v>#N/A</v>
      </c>
      <c r="ET57" s="14" t="e">
        <v>#N/A</v>
      </c>
      <c r="EV57" s="14" t="e">
        <v>#N/A</v>
      </c>
      <c r="EW57" s="14" t="e">
        <v>#N/A</v>
      </c>
      <c r="EY57" s="14" t="e">
        <v>#N/A</v>
      </c>
      <c r="EZ57" s="14" t="e">
        <v>#N/A</v>
      </c>
      <c r="FB57" s="14" t="e">
        <v>#N/A</v>
      </c>
      <c r="FC57" s="14" t="e">
        <v>#N/A</v>
      </c>
      <c r="FE57" s="14" t="e">
        <v>#N/A</v>
      </c>
      <c r="FF57" s="14" t="e">
        <v>#N/A</v>
      </c>
      <c r="FK57" s="14" t="e">
        <v>#N/A</v>
      </c>
      <c r="FL57" s="14" t="e">
        <v>#N/A</v>
      </c>
      <c r="FN57" s="14" t="e">
        <v>#N/A</v>
      </c>
      <c r="FO57" s="14" t="e">
        <v>#N/A</v>
      </c>
      <c r="FQ57" s="14" t="e">
        <v>#N/A</v>
      </c>
      <c r="FR57" s="14" t="e">
        <v>#N/A</v>
      </c>
      <c r="FT57" s="14" t="e">
        <v>#N/A</v>
      </c>
      <c r="FU57" s="14" t="e">
        <v>#N/A</v>
      </c>
      <c r="FW57" s="14" t="e">
        <v>#N/A</v>
      </c>
      <c r="FX57" s="14" t="e">
        <v>#N/A</v>
      </c>
      <c r="FZ57" s="14" t="e">
        <v>#N/A</v>
      </c>
      <c r="GA57" s="14" t="e">
        <v>#N/A</v>
      </c>
      <c r="GC57" s="14" t="e">
        <v>#N/A</v>
      </c>
      <c r="GD57" s="14" t="e">
        <v>#N/A</v>
      </c>
      <c r="GF57" s="14" t="e">
        <v>#N/A</v>
      </c>
      <c r="GG57" s="14" t="e">
        <v>#N/A</v>
      </c>
      <c r="GI57" s="14" t="e">
        <v>#N/A</v>
      </c>
      <c r="GJ57" s="14" t="e">
        <v>#N/A</v>
      </c>
      <c r="GL57" s="14" t="e">
        <v>#N/A</v>
      </c>
      <c r="GM57" s="14" t="e">
        <v>#N/A</v>
      </c>
      <c r="GO57" s="14" t="e">
        <v>#N/A</v>
      </c>
      <c r="GP57" s="14" t="e">
        <v>#N/A</v>
      </c>
      <c r="GR57" s="14" t="e">
        <v>#N/A</v>
      </c>
      <c r="GS57" s="14" t="e">
        <v>#N/A</v>
      </c>
      <c r="GU57" s="14" t="e">
        <v>#N/A</v>
      </c>
      <c r="GV57" s="14" t="e">
        <v>#N/A</v>
      </c>
      <c r="GX57" s="14" t="e">
        <v>#N/A</v>
      </c>
      <c r="GY57" s="14" t="e">
        <v>#N/A</v>
      </c>
      <c r="HA57" s="14" t="e">
        <v>#N/A</v>
      </c>
      <c r="HB57" s="14" t="e">
        <v>#N/A</v>
      </c>
      <c r="HD57" s="14" t="e">
        <v>#N/A</v>
      </c>
      <c r="HE57" s="14" t="e">
        <v>#N/A</v>
      </c>
      <c r="HG57" s="14" t="e">
        <v>#N/A</v>
      </c>
      <c r="HH57" s="14" t="e">
        <v>#N/A</v>
      </c>
      <c r="HJ57" s="14" t="e">
        <v>#N/A</v>
      </c>
      <c r="HK57" s="14" t="e">
        <v>#N/A</v>
      </c>
      <c r="HM57" s="14" t="e">
        <v>#N/A</v>
      </c>
      <c r="HN57" s="14" t="e">
        <v>#N/A</v>
      </c>
      <c r="HP57" s="14" t="e">
        <v>#N/A</v>
      </c>
      <c r="HQ57" s="14" t="e">
        <v>#N/A</v>
      </c>
      <c r="HS57" s="14" t="e">
        <v>#N/A</v>
      </c>
      <c r="HT57" s="14" t="e">
        <v>#N/A</v>
      </c>
      <c r="HV57" s="14" t="e">
        <v>#N/A</v>
      </c>
      <c r="HW57" s="14" t="e">
        <v>#N/A</v>
      </c>
      <c r="HY57" s="14" t="e">
        <v>#N/A</v>
      </c>
      <c r="HZ57" s="14" t="e">
        <v>#N/A</v>
      </c>
      <c r="IB57" s="14" t="e">
        <v>#N/A</v>
      </c>
      <c r="IC57" s="14" t="e">
        <v>#N/A</v>
      </c>
      <c r="IE57" s="14" t="e">
        <v>#N/A</v>
      </c>
      <c r="IF57" s="14" t="e">
        <v>#N/A</v>
      </c>
      <c r="IH57" s="14" t="e">
        <v>#N/A</v>
      </c>
      <c r="II57" s="14" t="e">
        <v>#N/A</v>
      </c>
      <c r="IK57" s="14" t="e">
        <v>#N/A</v>
      </c>
      <c r="IL57" s="14" t="e">
        <v>#N/A</v>
      </c>
      <c r="IN57" s="14" t="e">
        <v>#N/A</v>
      </c>
      <c r="IO57" s="14" t="e">
        <v>#N/A</v>
      </c>
      <c r="IQ57" s="14" t="e">
        <v>#N/A</v>
      </c>
      <c r="IR57" s="14" t="e">
        <v>#N/A</v>
      </c>
      <c r="IT57" s="14" t="e">
        <v>#N/A</v>
      </c>
      <c r="IU57" s="14" t="e">
        <v>#N/A</v>
      </c>
      <c r="IW57" s="14" t="e">
        <v>#N/A</v>
      </c>
      <c r="IX57" s="14" t="e">
        <v>#N/A</v>
      </c>
      <c r="IZ57" s="14" t="e">
        <v>#N/A</v>
      </c>
      <c r="JA57" s="14" t="e">
        <v>#N/A</v>
      </c>
      <c r="LE57" s="14" t="e">
        <v>#N/A</v>
      </c>
      <c r="LF57" s="14" t="e">
        <v>#N/A</v>
      </c>
      <c r="LK57" s="14" t="e">
        <v>#N/A</v>
      </c>
      <c r="LL57" s="14" t="e">
        <v>#N/A</v>
      </c>
      <c r="LN57" s="14" t="e">
        <v>#N/A</v>
      </c>
      <c r="LO57" s="14" t="e">
        <v>#N/A</v>
      </c>
      <c r="LQ57" s="14" t="e">
        <v>#N/A</v>
      </c>
      <c r="LR57" s="14" t="e">
        <v>#N/A</v>
      </c>
      <c r="LT57" s="14" t="e">
        <v>#N/A</v>
      </c>
      <c r="LU57" s="14" t="e">
        <v>#N/A</v>
      </c>
      <c r="LW57" s="14" t="e">
        <v>#N/A</v>
      </c>
      <c r="LX57" s="14" t="e">
        <v>#N/A</v>
      </c>
      <c r="MC57" s="14" t="e">
        <v>#N/A</v>
      </c>
      <c r="MD57" s="14" t="e">
        <v>#N/A</v>
      </c>
      <c r="MW57" s="36" t="e">
        <v>#N/A</v>
      </c>
      <c r="MX57" s="36" t="e">
        <f t="shared" si="0"/>
        <v>#N/A</v>
      </c>
    </row>
    <row r="58" spans="1:364" hidden="1" x14ac:dyDescent="0.25">
      <c r="A58" s="12" t="s">
        <v>327</v>
      </c>
      <c r="B58" s="43" t="s">
        <v>328</v>
      </c>
      <c r="C58" s="12" t="s">
        <v>329</v>
      </c>
      <c r="HI58" s="14">
        <v>10</v>
      </c>
      <c r="HM58" s="14">
        <v>5</v>
      </c>
      <c r="HN58" s="14">
        <v>6</v>
      </c>
      <c r="HP58" s="14">
        <v>5</v>
      </c>
      <c r="HQ58" s="14">
        <v>9.2000000000000011</v>
      </c>
      <c r="HS58" s="14">
        <v>5</v>
      </c>
      <c r="HT58" s="14">
        <v>3</v>
      </c>
      <c r="HV58" s="14">
        <v>5</v>
      </c>
      <c r="HW58" s="14">
        <v>8.6</v>
      </c>
      <c r="HY58" s="14">
        <v>5</v>
      </c>
      <c r="HZ58" s="14">
        <v>0</v>
      </c>
      <c r="IB58" s="14">
        <v>5</v>
      </c>
      <c r="IC58" s="14">
        <v>0</v>
      </c>
      <c r="IE58" s="14">
        <v>5</v>
      </c>
      <c r="IF58" s="14">
        <v>6.6</v>
      </c>
      <c r="IH58" s="14">
        <v>5</v>
      </c>
      <c r="II58" s="14">
        <v>0</v>
      </c>
      <c r="IK58" s="14">
        <v>3</v>
      </c>
      <c r="IL58" s="14">
        <v>3</v>
      </c>
      <c r="IN58" s="14">
        <v>2</v>
      </c>
      <c r="IO58" s="14">
        <v>2.25</v>
      </c>
      <c r="IQ58" s="14">
        <v>3</v>
      </c>
      <c r="IR58" s="14">
        <v>0</v>
      </c>
      <c r="LE58" s="14" t="e">
        <v>#N/A</v>
      </c>
      <c r="LF58" s="14" t="e">
        <v>#N/A</v>
      </c>
      <c r="LK58" s="14" t="e">
        <v>#N/A</v>
      </c>
      <c r="LL58" s="14" t="e">
        <v>#N/A</v>
      </c>
      <c r="LN58" s="14" t="e">
        <v>#N/A</v>
      </c>
      <c r="LO58" s="14" t="e">
        <v>#N/A</v>
      </c>
      <c r="LQ58" s="14" t="e">
        <v>#N/A</v>
      </c>
      <c r="LR58" s="14" t="e">
        <v>#N/A</v>
      </c>
      <c r="LT58" s="14" t="e">
        <v>#N/A</v>
      </c>
      <c r="LU58" s="14" t="e">
        <v>#N/A</v>
      </c>
      <c r="LW58" s="14" t="e">
        <v>#N/A</v>
      </c>
      <c r="LX58" s="14" t="e">
        <v>#N/A</v>
      </c>
      <c r="MC58" s="14" t="e">
        <v>#N/A</v>
      </c>
      <c r="MD58" s="14" t="e">
        <v>#N/A</v>
      </c>
      <c r="MW58" s="36" t="e">
        <v>#N/A</v>
      </c>
      <c r="MX58" s="36" t="e">
        <f t="shared" si="0"/>
        <v>#N/A</v>
      </c>
    </row>
    <row r="59" spans="1:364" hidden="1" x14ac:dyDescent="0.25">
      <c r="A59" s="12" t="s">
        <v>72</v>
      </c>
      <c r="B59" s="43" t="s">
        <v>26</v>
      </c>
      <c r="C59" s="12" t="s">
        <v>156</v>
      </c>
      <c r="E59" s="14">
        <v>5</v>
      </c>
      <c r="F59" s="14">
        <v>0</v>
      </c>
      <c r="H59" s="14">
        <v>2</v>
      </c>
      <c r="I59" s="14">
        <v>0</v>
      </c>
      <c r="K59" s="14">
        <v>3</v>
      </c>
      <c r="L59" s="14">
        <v>0</v>
      </c>
      <c r="N59" s="14">
        <v>4</v>
      </c>
      <c r="O59" s="14">
        <v>1</v>
      </c>
      <c r="Q59" s="14">
        <v>2</v>
      </c>
      <c r="R59" s="14">
        <v>0</v>
      </c>
      <c r="T59" s="14">
        <v>5</v>
      </c>
      <c r="U59" s="14">
        <v>1.1000000000000001</v>
      </c>
      <c r="V59" s="14">
        <v>20</v>
      </c>
      <c r="W59" s="14">
        <v>5</v>
      </c>
      <c r="X59" s="14">
        <v>13</v>
      </c>
      <c r="Z59" s="14">
        <v>5</v>
      </c>
      <c r="AA59" s="14">
        <v>2.5</v>
      </c>
      <c r="AC59" s="14">
        <v>2</v>
      </c>
      <c r="AD59" s="14">
        <v>0</v>
      </c>
      <c r="AF59" s="14">
        <v>5</v>
      </c>
      <c r="AG59" s="14">
        <v>0.8</v>
      </c>
      <c r="AI59" s="14">
        <v>5</v>
      </c>
      <c r="AJ59" s="14">
        <v>6.5</v>
      </c>
      <c r="AR59" s="14">
        <v>5</v>
      </c>
      <c r="AS59" s="14">
        <v>5.7</v>
      </c>
      <c r="AU59" s="14">
        <v>4</v>
      </c>
      <c r="AV59" s="14">
        <v>7.4</v>
      </c>
      <c r="AX59" s="14">
        <v>5</v>
      </c>
      <c r="AY59" s="14">
        <v>7.5</v>
      </c>
      <c r="BA59" s="14">
        <v>5</v>
      </c>
      <c r="BB59" s="14">
        <v>3.3</v>
      </c>
      <c r="BD59" s="14">
        <v>5</v>
      </c>
      <c r="BE59" s="14">
        <v>6</v>
      </c>
      <c r="BG59" s="14">
        <v>5</v>
      </c>
      <c r="BH59" s="14">
        <v>0</v>
      </c>
      <c r="BJ59" s="14">
        <v>5</v>
      </c>
      <c r="BK59" s="14">
        <v>0.6</v>
      </c>
      <c r="BM59" s="14">
        <v>5</v>
      </c>
      <c r="BN59" s="14">
        <v>14.25</v>
      </c>
      <c r="BP59" s="14">
        <v>5</v>
      </c>
      <c r="BQ59" s="14">
        <v>1.5</v>
      </c>
      <c r="BS59" s="14">
        <v>5</v>
      </c>
      <c r="BT59" s="14">
        <v>3</v>
      </c>
      <c r="BV59" s="14">
        <v>5</v>
      </c>
      <c r="BW59" s="14">
        <v>6.25</v>
      </c>
      <c r="BY59" s="14">
        <v>5</v>
      </c>
      <c r="BZ59" s="14">
        <v>0</v>
      </c>
      <c r="CB59" s="14">
        <v>5</v>
      </c>
      <c r="CC59" s="14">
        <v>8.1</v>
      </c>
      <c r="CE59" s="14">
        <v>4</v>
      </c>
      <c r="CF59" s="14">
        <v>2</v>
      </c>
      <c r="CH59" s="14">
        <v>4</v>
      </c>
      <c r="CI59" s="14">
        <v>0.7</v>
      </c>
      <c r="CK59" s="14">
        <v>4</v>
      </c>
      <c r="CL59" s="14">
        <v>1.75</v>
      </c>
      <c r="CN59" s="14">
        <v>5</v>
      </c>
      <c r="CO59" s="14">
        <v>5.25</v>
      </c>
      <c r="CQ59" s="14">
        <v>2</v>
      </c>
      <c r="CR59" s="14">
        <v>1.75</v>
      </c>
      <c r="CT59" s="14">
        <v>5</v>
      </c>
      <c r="CU59" s="14">
        <v>6.85</v>
      </c>
      <c r="CW59" s="14">
        <v>3</v>
      </c>
      <c r="CX59" s="14">
        <v>1.25</v>
      </c>
      <c r="CZ59" s="14">
        <v>3</v>
      </c>
      <c r="DA59" s="14">
        <v>0</v>
      </c>
      <c r="DC59" s="14">
        <v>4</v>
      </c>
      <c r="DD59" s="14">
        <v>5</v>
      </c>
      <c r="DI59" s="14">
        <v>5</v>
      </c>
      <c r="DJ59" s="14">
        <v>6.75</v>
      </c>
      <c r="DL59" s="14">
        <v>5</v>
      </c>
      <c r="DM59" s="14">
        <v>0.8</v>
      </c>
      <c r="DO59" s="14">
        <v>2</v>
      </c>
      <c r="DP59" s="14">
        <v>1.5</v>
      </c>
      <c r="DX59" s="14">
        <v>4</v>
      </c>
      <c r="DY59" s="14">
        <v>4.5</v>
      </c>
      <c r="ED59" s="14">
        <v>5</v>
      </c>
      <c r="EE59" s="14">
        <v>0</v>
      </c>
      <c r="EG59" s="14">
        <v>3</v>
      </c>
      <c r="EH59" s="14">
        <v>0</v>
      </c>
      <c r="EJ59" s="14">
        <v>2</v>
      </c>
      <c r="EK59" s="14">
        <v>0</v>
      </c>
      <c r="FK59" s="14" t="e">
        <v>#N/A</v>
      </c>
      <c r="FL59" s="14" t="e">
        <v>#N/A</v>
      </c>
      <c r="FN59" s="14" t="e">
        <v>#N/A</v>
      </c>
      <c r="FO59" s="14" t="e">
        <v>#N/A</v>
      </c>
      <c r="FQ59" s="14" t="e">
        <v>#N/A</v>
      </c>
      <c r="FR59" s="14" t="e">
        <v>#N/A</v>
      </c>
      <c r="FT59" s="14" t="e">
        <v>#N/A</v>
      </c>
      <c r="FU59" s="14" t="e">
        <v>#N/A</v>
      </c>
      <c r="FW59" s="14" t="e">
        <v>#N/A</v>
      </c>
      <c r="FX59" s="14" t="e">
        <v>#N/A</v>
      </c>
      <c r="FZ59" s="14" t="e">
        <v>#N/A</v>
      </c>
      <c r="GA59" s="14" t="e">
        <v>#N/A</v>
      </c>
      <c r="GC59" s="14" t="e">
        <v>#N/A</v>
      </c>
      <c r="GD59" s="14" t="e">
        <v>#N/A</v>
      </c>
      <c r="GF59" s="14" t="e">
        <v>#N/A</v>
      </c>
      <c r="GG59" s="14" t="e">
        <v>#N/A</v>
      </c>
      <c r="GI59" s="14" t="e">
        <v>#N/A</v>
      </c>
      <c r="GJ59" s="14" t="e">
        <v>#N/A</v>
      </c>
      <c r="GL59" s="14" t="e">
        <v>#N/A</v>
      </c>
      <c r="GM59" s="14" t="e">
        <v>#N/A</v>
      </c>
      <c r="GO59" s="14" t="e">
        <v>#N/A</v>
      </c>
      <c r="GP59" s="14" t="e">
        <v>#N/A</v>
      </c>
      <c r="GR59" s="14" t="e">
        <v>#N/A</v>
      </c>
      <c r="GS59" s="14" t="e">
        <v>#N/A</v>
      </c>
      <c r="GU59" s="14" t="e">
        <v>#N/A</v>
      </c>
      <c r="GV59" s="14" t="e">
        <v>#N/A</v>
      </c>
      <c r="GX59" s="14" t="e">
        <v>#N/A</v>
      </c>
      <c r="GY59" s="14" t="e">
        <v>#N/A</v>
      </c>
      <c r="HA59" s="14" t="e">
        <v>#N/A</v>
      </c>
      <c r="HB59" s="14" t="e">
        <v>#N/A</v>
      </c>
      <c r="HD59" s="14" t="e">
        <v>#N/A</v>
      </c>
      <c r="HE59" s="14" t="e">
        <v>#N/A</v>
      </c>
      <c r="HG59" s="14" t="e">
        <v>#N/A</v>
      </c>
      <c r="HH59" s="14" t="e">
        <v>#N/A</v>
      </c>
      <c r="HJ59" s="14" t="e">
        <v>#N/A</v>
      </c>
      <c r="HK59" s="14" t="e">
        <v>#N/A</v>
      </c>
      <c r="HM59" s="14" t="e">
        <v>#N/A</v>
      </c>
      <c r="HN59" s="14" t="e">
        <v>#N/A</v>
      </c>
      <c r="HP59" s="14" t="e">
        <v>#N/A</v>
      </c>
      <c r="HQ59" s="14" t="e">
        <v>#N/A</v>
      </c>
      <c r="HS59" s="14" t="e">
        <v>#N/A</v>
      </c>
      <c r="HT59" s="14" t="e">
        <v>#N/A</v>
      </c>
      <c r="HV59" s="14" t="e">
        <v>#N/A</v>
      </c>
      <c r="HW59" s="14" t="e">
        <v>#N/A</v>
      </c>
      <c r="HY59" s="14" t="e">
        <v>#N/A</v>
      </c>
      <c r="HZ59" s="14" t="e">
        <v>#N/A</v>
      </c>
      <c r="IB59" s="14" t="e">
        <v>#N/A</v>
      </c>
      <c r="IC59" s="14" t="e">
        <v>#N/A</v>
      </c>
      <c r="IE59" s="14" t="e">
        <v>#N/A</v>
      </c>
      <c r="IF59" s="14" t="e">
        <v>#N/A</v>
      </c>
      <c r="IH59" s="14" t="e">
        <v>#N/A</v>
      </c>
      <c r="II59" s="14" t="e">
        <v>#N/A</v>
      </c>
      <c r="IK59" s="14" t="e">
        <v>#N/A</v>
      </c>
      <c r="IL59" s="14" t="e">
        <v>#N/A</v>
      </c>
      <c r="IN59" s="14" t="e">
        <v>#N/A</v>
      </c>
      <c r="IO59" s="14" t="e">
        <v>#N/A</v>
      </c>
      <c r="IQ59" s="14" t="e">
        <v>#N/A</v>
      </c>
      <c r="IR59" s="14" t="e">
        <v>#N/A</v>
      </c>
      <c r="IT59" s="14" t="e">
        <v>#N/A</v>
      </c>
      <c r="IU59" s="14" t="e">
        <v>#N/A</v>
      </c>
      <c r="IW59" s="14" t="e">
        <v>#N/A</v>
      </c>
      <c r="IX59" s="14" t="e">
        <v>#N/A</v>
      </c>
      <c r="IZ59" s="14" t="e">
        <v>#N/A</v>
      </c>
      <c r="JA59" s="14" t="e">
        <v>#N/A</v>
      </c>
      <c r="JC59" s="14" t="e">
        <v>#N/A</v>
      </c>
      <c r="JD59" s="14" t="e">
        <v>#N/A</v>
      </c>
      <c r="JF59" s="14" t="e">
        <v>#N/A</v>
      </c>
      <c r="JG59" s="14" t="e">
        <v>#N/A</v>
      </c>
      <c r="JI59" s="14" t="e">
        <v>#N/A</v>
      </c>
      <c r="JJ59" s="14" t="e">
        <v>#N/A</v>
      </c>
      <c r="JL59" s="14" t="e">
        <v>#N/A</v>
      </c>
      <c r="JM59" s="14" t="e">
        <v>#N/A</v>
      </c>
      <c r="JO59" s="14" t="e">
        <v>#N/A</v>
      </c>
      <c r="JP59" s="14" t="e">
        <v>#N/A</v>
      </c>
      <c r="JR59" s="14" t="e">
        <v>#N/A</v>
      </c>
      <c r="JS59" s="14" t="e">
        <v>#N/A</v>
      </c>
      <c r="JU59" s="14" t="e">
        <v>#N/A</v>
      </c>
      <c r="JV59" s="14" t="e">
        <v>#N/A</v>
      </c>
      <c r="JX59" s="14" t="e">
        <v>#N/A</v>
      </c>
      <c r="JY59" s="14" t="e">
        <v>#N/A</v>
      </c>
      <c r="KA59" s="14" t="e">
        <v>#N/A</v>
      </c>
      <c r="KB59" s="14" t="e">
        <v>#N/A</v>
      </c>
      <c r="KD59" s="14" t="e">
        <v>#N/A</v>
      </c>
      <c r="KE59" s="14" t="e">
        <v>#N/A</v>
      </c>
      <c r="KG59" s="14" t="e">
        <v>#N/A</v>
      </c>
      <c r="KH59" s="14" t="e">
        <v>#N/A</v>
      </c>
      <c r="KJ59" s="14" t="e">
        <v>#N/A</v>
      </c>
      <c r="KK59" s="14" t="e">
        <v>#N/A</v>
      </c>
      <c r="KP59" s="14" t="e">
        <v>#N/A</v>
      </c>
      <c r="KQ59" s="14" t="e">
        <v>#N/A</v>
      </c>
      <c r="KS59" s="14" t="e">
        <v>#N/A</v>
      </c>
      <c r="KT59" s="14" t="e">
        <v>#N/A</v>
      </c>
      <c r="KV59" s="14" t="e">
        <v>#N/A</v>
      </c>
      <c r="KW59" s="14" t="e">
        <v>#N/A</v>
      </c>
      <c r="KY59" s="14" t="e">
        <v>#N/A</v>
      </c>
      <c r="KZ59" s="14" t="e">
        <v>#N/A</v>
      </c>
      <c r="LB59" s="14" t="e">
        <v>#N/A</v>
      </c>
      <c r="LC59" s="14" t="e">
        <v>#N/A</v>
      </c>
      <c r="LE59" s="14" t="e">
        <v>#N/A</v>
      </c>
      <c r="LF59" s="14" t="e">
        <v>#N/A</v>
      </c>
      <c r="LK59" s="14" t="e">
        <v>#N/A</v>
      </c>
      <c r="LL59" s="14" t="e">
        <v>#N/A</v>
      </c>
      <c r="LN59" s="14" t="e">
        <v>#N/A</v>
      </c>
      <c r="LO59" s="14" t="e">
        <v>#N/A</v>
      </c>
      <c r="LQ59" s="14" t="e">
        <v>#N/A</v>
      </c>
      <c r="LR59" s="14" t="e">
        <v>#N/A</v>
      </c>
      <c r="LT59" s="14" t="e">
        <v>#N/A</v>
      </c>
      <c r="LU59" s="14" t="e">
        <v>#N/A</v>
      </c>
      <c r="LW59" s="14" t="e">
        <v>#N/A</v>
      </c>
      <c r="LX59" s="14" t="e">
        <v>#N/A</v>
      </c>
      <c r="MC59" s="14" t="e">
        <v>#N/A</v>
      </c>
      <c r="MD59" s="14" t="e">
        <v>#N/A</v>
      </c>
      <c r="MW59" s="36" t="e">
        <v>#N/A</v>
      </c>
      <c r="MX59" s="36" t="e">
        <f t="shared" si="0"/>
        <v>#N/A</v>
      </c>
    </row>
    <row r="60" spans="1:364" hidden="1" x14ac:dyDescent="0.25">
      <c r="A60" s="12" t="s">
        <v>50</v>
      </c>
      <c r="B60" s="43" t="s">
        <v>38</v>
      </c>
      <c r="C60" s="12" t="s">
        <v>155</v>
      </c>
      <c r="D60" s="37">
        <v>-67.45</v>
      </c>
      <c r="E60" s="14">
        <v>5</v>
      </c>
      <c r="F60" s="14">
        <v>2.5</v>
      </c>
      <c r="G60" s="14">
        <v>5</v>
      </c>
      <c r="H60" s="14">
        <v>2</v>
      </c>
      <c r="I60" s="14">
        <v>0</v>
      </c>
      <c r="K60" s="14">
        <v>4</v>
      </c>
      <c r="L60" s="14">
        <v>0.8</v>
      </c>
      <c r="Q60" s="14">
        <v>2</v>
      </c>
      <c r="R60" s="14">
        <v>4</v>
      </c>
      <c r="T60" s="14">
        <v>1</v>
      </c>
      <c r="U60" s="14">
        <v>0</v>
      </c>
      <c r="W60" s="14">
        <v>1</v>
      </c>
      <c r="X60" s="14">
        <v>0</v>
      </c>
      <c r="AC60" s="14">
        <v>1</v>
      </c>
      <c r="AD60" s="14">
        <v>0</v>
      </c>
      <c r="AF60" s="14">
        <v>1</v>
      </c>
      <c r="AG60" s="14">
        <v>0</v>
      </c>
      <c r="AI60" s="14">
        <v>1</v>
      </c>
      <c r="AJ60" s="14">
        <v>0</v>
      </c>
      <c r="AL60" s="14">
        <v>1</v>
      </c>
      <c r="AM60" s="14">
        <v>1.2</v>
      </c>
      <c r="AX60" s="14">
        <v>1</v>
      </c>
      <c r="AY60" s="14">
        <v>2.25</v>
      </c>
      <c r="BA60" s="14">
        <v>1</v>
      </c>
      <c r="BB60" s="14">
        <v>0</v>
      </c>
      <c r="BD60" s="14">
        <v>1</v>
      </c>
      <c r="BE60" s="14">
        <v>0</v>
      </c>
      <c r="BJ60" s="14">
        <v>1</v>
      </c>
      <c r="BK60" s="14">
        <v>5</v>
      </c>
      <c r="BM60" s="14">
        <v>1</v>
      </c>
      <c r="BN60" s="14">
        <v>0.7</v>
      </c>
      <c r="BV60" s="14">
        <v>1</v>
      </c>
      <c r="BW60" s="14">
        <v>0</v>
      </c>
      <c r="BY60" s="14">
        <v>1</v>
      </c>
      <c r="BZ60" s="14">
        <v>0</v>
      </c>
      <c r="CB60" s="14">
        <v>1</v>
      </c>
      <c r="CC60" s="14">
        <v>0</v>
      </c>
      <c r="CE60" s="14">
        <v>1</v>
      </c>
      <c r="CF60" s="14">
        <v>0</v>
      </c>
      <c r="EG60" s="14" t="e">
        <v>#N/A</v>
      </c>
      <c r="EH60" s="14" t="e">
        <v>#N/A</v>
      </c>
      <c r="EJ60" s="14" t="e">
        <v>#N/A</v>
      </c>
      <c r="EK60" s="14" t="e">
        <v>#N/A</v>
      </c>
      <c r="EM60" s="14" t="e">
        <v>#N/A</v>
      </c>
      <c r="EN60" s="14" t="e">
        <v>#N/A</v>
      </c>
      <c r="EP60" s="14" t="e">
        <v>#N/A</v>
      </c>
      <c r="EQ60" s="14" t="e">
        <v>#N/A</v>
      </c>
      <c r="ES60" s="14" t="e">
        <v>#N/A</v>
      </c>
      <c r="ET60" s="14" t="e">
        <v>#N/A</v>
      </c>
      <c r="EV60" s="14" t="e">
        <v>#N/A</v>
      </c>
      <c r="EW60" s="14" t="e">
        <v>#N/A</v>
      </c>
      <c r="EY60" s="14" t="e">
        <v>#N/A</v>
      </c>
      <c r="EZ60" s="14" t="e">
        <v>#N/A</v>
      </c>
      <c r="FB60" s="14" t="e">
        <v>#N/A</v>
      </c>
      <c r="FC60" s="14" t="e">
        <v>#N/A</v>
      </c>
      <c r="FE60" s="14" t="e">
        <v>#N/A</v>
      </c>
      <c r="FF60" s="14" t="e">
        <v>#N/A</v>
      </c>
      <c r="FH60" s="14" t="e">
        <v>#N/A</v>
      </c>
      <c r="FI60" s="14" t="e">
        <v>#N/A</v>
      </c>
      <c r="FK60" s="14" t="e">
        <v>#N/A</v>
      </c>
      <c r="FL60" s="14" t="e">
        <v>#N/A</v>
      </c>
      <c r="FN60" s="14" t="e">
        <v>#N/A</v>
      </c>
      <c r="FO60" s="14" t="e">
        <v>#N/A</v>
      </c>
      <c r="FQ60" s="14" t="e">
        <v>#N/A</v>
      </c>
      <c r="FR60" s="14" t="e">
        <v>#N/A</v>
      </c>
      <c r="FT60" s="14" t="e">
        <v>#N/A</v>
      </c>
      <c r="FU60" s="14" t="e">
        <v>#N/A</v>
      </c>
      <c r="FW60" s="14" t="e">
        <v>#N/A</v>
      </c>
      <c r="FX60" s="14" t="e">
        <v>#N/A</v>
      </c>
      <c r="FZ60" s="14" t="e">
        <v>#N/A</v>
      </c>
      <c r="GA60" s="14" t="e">
        <v>#N/A</v>
      </c>
      <c r="GC60" s="14" t="e">
        <v>#N/A</v>
      </c>
      <c r="GD60" s="14" t="e">
        <v>#N/A</v>
      </c>
      <c r="GF60" s="14" t="e">
        <v>#N/A</v>
      </c>
      <c r="GG60" s="14" t="e">
        <v>#N/A</v>
      </c>
      <c r="GI60" s="14" t="e">
        <v>#N/A</v>
      </c>
      <c r="GJ60" s="14" t="e">
        <v>#N/A</v>
      </c>
      <c r="GL60" s="14" t="e">
        <v>#N/A</v>
      </c>
      <c r="GM60" s="14" t="e">
        <v>#N/A</v>
      </c>
      <c r="GO60" s="14" t="e">
        <v>#N/A</v>
      </c>
      <c r="GP60" s="14" t="e">
        <v>#N/A</v>
      </c>
      <c r="GR60" s="14" t="e">
        <v>#N/A</v>
      </c>
      <c r="GS60" s="14" t="e">
        <v>#N/A</v>
      </c>
      <c r="GU60" s="14" t="e">
        <v>#N/A</v>
      </c>
      <c r="GV60" s="14" t="e">
        <v>#N/A</v>
      </c>
      <c r="GX60" s="14" t="e">
        <v>#N/A</v>
      </c>
      <c r="GY60" s="14" t="e">
        <v>#N/A</v>
      </c>
      <c r="HA60" s="14" t="e">
        <v>#N/A</v>
      </c>
      <c r="HB60" s="14" t="e">
        <v>#N/A</v>
      </c>
      <c r="HD60" s="14" t="e">
        <v>#N/A</v>
      </c>
      <c r="HE60" s="14" t="e">
        <v>#N/A</v>
      </c>
      <c r="HG60" s="14" t="e">
        <v>#N/A</v>
      </c>
      <c r="HH60" s="14" t="e">
        <v>#N/A</v>
      </c>
      <c r="HJ60" s="14" t="e">
        <v>#N/A</v>
      </c>
      <c r="HK60" s="14" t="e">
        <v>#N/A</v>
      </c>
      <c r="HM60" s="14" t="e">
        <v>#N/A</v>
      </c>
      <c r="HN60" s="14" t="e">
        <v>#N/A</v>
      </c>
      <c r="HP60" s="14" t="e">
        <v>#N/A</v>
      </c>
      <c r="HQ60" s="14" t="e">
        <v>#N/A</v>
      </c>
      <c r="HS60" s="14" t="e">
        <v>#N/A</v>
      </c>
      <c r="HT60" s="14" t="e">
        <v>#N/A</v>
      </c>
      <c r="HV60" s="14" t="e">
        <v>#N/A</v>
      </c>
      <c r="HW60" s="14" t="e">
        <v>#N/A</v>
      </c>
      <c r="HY60" s="14" t="e">
        <v>#N/A</v>
      </c>
      <c r="HZ60" s="14" t="e">
        <v>#N/A</v>
      </c>
      <c r="IB60" s="14" t="e">
        <v>#N/A</v>
      </c>
      <c r="IC60" s="14" t="e">
        <v>#N/A</v>
      </c>
      <c r="IE60" s="14" t="e">
        <v>#N/A</v>
      </c>
      <c r="IF60" s="14" t="e">
        <v>#N/A</v>
      </c>
      <c r="IH60" s="14" t="e">
        <v>#N/A</v>
      </c>
      <c r="II60" s="14" t="e">
        <v>#N/A</v>
      </c>
      <c r="IK60" s="14" t="e">
        <v>#N/A</v>
      </c>
      <c r="IL60" s="14" t="e">
        <v>#N/A</v>
      </c>
      <c r="IN60" s="14" t="e">
        <v>#N/A</v>
      </c>
      <c r="IO60" s="14" t="e">
        <v>#N/A</v>
      </c>
      <c r="IQ60" s="14" t="e">
        <v>#N/A</v>
      </c>
      <c r="IR60" s="14" t="e">
        <v>#N/A</v>
      </c>
      <c r="IT60" s="14" t="e">
        <v>#N/A</v>
      </c>
      <c r="IU60" s="14" t="e">
        <v>#N/A</v>
      </c>
      <c r="IW60" s="14" t="e">
        <v>#N/A</v>
      </c>
      <c r="IX60" s="14" t="e">
        <v>#N/A</v>
      </c>
      <c r="IZ60" s="14" t="e">
        <v>#N/A</v>
      </c>
      <c r="JA60" s="14" t="e">
        <v>#N/A</v>
      </c>
      <c r="JC60" s="14" t="e">
        <v>#N/A</v>
      </c>
      <c r="JD60" s="14" t="e">
        <v>#N/A</v>
      </c>
      <c r="JF60" s="14" t="e">
        <v>#N/A</v>
      </c>
      <c r="JG60" s="14" t="e">
        <v>#N/A</v>
      </c>
      <c r="JI60" s="14" t="e">
        <v>#N/A</v>
      </c>
      <c r="JJ60" s="14" t="e">
        <v>#N/A</v>
      </c>
      <c r="JL60" s="14" t="e">
        <v>#N/A</v>
      </c>
      <c r="JM60" s="14" t="e">
        <v>#N/A</v>
      </c>
      <c r="JO60" s="14" t="e">
        <v>#N/A</v>
      </c>
      <c r="JP60" s="14" t="e">
        <v>#N/A</v>
      </c>
      <c r="JR60" s="14" t="e">
        <v>#N/A</v>
      </c>
      <c r="JS60" s="14" t="e">
        <v>#N/A</v>
      </c>
      <c r="JU60" s="14" t="e">
        <v>#N/A</v>
      </c>
      <c r="JV60" s="14" t="e">
        <v>#N/A</v>
      </c>
      <c r="JX60" s="14" t="e">
        <v>#N/A</v>
      </c>
      <c r="JY60" s="14" t="e">
        <v>#N/A</v>
      </c>
      <c r="KA60" s="14" t="e">
        <v>#N/A</v>
      </c>
      <c r="KB60" s="14" t="e">
        <v>#N/A</v>
      </c>
      <c r="KD60" s="14" t="e">
        <v>#N/A</v>
      </c>
      <c r="KE60" s="14" t="e">
        <v>#N/A</v>
      </c>
      <c r="KG60" s="14" t="e">
        <v>#N/A</v>
      </c>
      <c r="KH60" s="14" t="e">
        <v>#N/A</v>
      </c>
      <c r="KJ60" s="14" t="e">
        <v>#N/A</v>
      </c>
      <c r="KK60" s="14" t="e">
        <v>#N/A</v>
      </c>
      <c r="KP60" s="14" t="e">
        <v>#N/A</v>
      </c>
      <c r="KQ60" s="14" t="e">
        <v>#N/A</v>
      </c>
      <c r="KS60" s="14" t="e">
        <v>#N/A</v>
      </c>
      <c r="KT60" s="14" t="e">
        <v>#N/A</v>
      </c>
      <c r="KV60" s="14" t="e">
        <v>#N/A</v>
      </c>
      <c r="KW60" s="14" t="e">
        <v>#N/A</v>
      </c>
      <c r="KY60" s="14" t="e">
        <v>#N/A</v>
      </c>
      <c r="KZ60" s="14" t="e">
        <v>#N/A</v>
      </c>
      <c r="LB60" s="14" t="e">
        <v>#N/A</v>
      </c>
      <c r="LC60" s="14" t="e">
        <v>#N/A</v>
      </c>
      <c r="LE60" s="14" t="e">
        <v>#N/A</v>
      </c>
      <c r="LF60" s="14" t="e">
        <v>#N/A</v>
      </c>
      <c r="LK60" s="14" t="e">
        <v>#N/A</v>
      </c>
      <c r="LL60" s="14" t="e">
        <v>#N/A</v>
      </c>
      <c r="LN60" s="14" t="e">
        <v>#N/A</v>
      </c>
      <c r="LO60" s="14" t="e">
        <v>#N/A</v>
      </c>
      <c r="LQ60" s="14" t="e">
        <v>#N/A</v>
      </c>
      <c r="LR60" s="14" t="e">
        <v>#N/A</v>
      </c>
      <c r="LT60" s="14" t="e">
        <v>#N/A</v>
      </c>
      <c r="LU60" s="14" t="e">
        <v>#N/A</v>
      </c>
      <c r="LW60" s="14" t="e">
        <v>#N/A</v>
      </c>
      <c r="LX60" s="14" t="e">
        <v>#N/A</v>
      </c>
      <c r="MC60" s="14" t="e">
        <v>#N/A</v>
      </c>
      <c r="MD60" s="14" t="e">
        <v>#N/A</v>
      </c>
      <c r="MW60" s="36" t="e">
        <v>#N/A</v>
      </c>
      <c r="MX60" s="36" t="e">
        <f t="shared" si="0"/>
        <v>#N/A</v>
      </c>
    </row>
    <row r="61" spans="1:364" x14ac:dyDescent="0.25">
      <c r="A61" s="12" t="s">
        <v>367</v>
      </c>
      <c r="B61" s="43" t="s">
        <v>368</v>
      </c>
      <c r="C61" s="12" t="s">
        <v>364</v>
      </c>
      <c r="D61" s="37"/>
      <c r="KL61" s="14">
        <v>20</v>
      </c>
      <c r="KP61" s="14">
        <v>5</v>
      </c>
      <c r="KQ61" s="14">
        <v>3.5</v>
      </c>
      <c r="KS61" s="14">
        <v>5</v>
      </c>
      <c r="KT61" s="14">
        <v>2.25</v>
      </c>
      <c r="KV61" s="14">
        <v>4</v>
      </c>
      <c r="KW61" s="14">
        <v>0</v>
      </c>
      <c r="KY61" s="14">
        <v>5</v>
      </c>
      <c r="KZ61" s="14">
        <v>1.2000000000000002</v>
      </c>
      <c r="LB61" s="14">
        <v>4</v>
      </c>
      <c r="LC61" s="14">
        <v>0.8</v>
      </c>
      <c r="LE61" s="14">
        <v>4</v>
      </c>
      <c r="LF61" s="14">
        <v>4</v>
      </c>
      <c r="LK61" s="14">
        <v>4</v>
      </c>
      <c r="LL61" s="14">
        <v>0.9</v>
      </c>
      <c r="LN61" s="14">
        <v>1</v>
      </c>
      <c r="LO61" s="14">
        <v>5.5</v>
      </c>
      <c r="LQ61" s="14">
        <v>5</v>
      </c>
      <c r="LR61" s="14">
        <v>6</v>
      </c>
      <c r="LT61" s="14">
        <v>5</v>
      </c>
      <c r="LU61" s="14">
        <v>2.5</v>
      </c>
      <c r="LW61" s="14">
        <v>4</v>
      </c>
      <c r="LX61" s="14">
        <v>0</v>
      </c>
      <c r="MW61" s="36">
        <v>0.65000000000000036</v>
      </c>
      <c r="MX61" s="36">
        <f t="shared" si="0"/>
        <v>0.65000000000000036</v>
      </c>
    </row>
    <row r="62" spans="1:364" hidden="1" x14ac:dyDescent="0.25">
      <c r="A62" s="12" t="s">
        <v>96</v>
      </c>
      <c r="B62" s="43" t="s">
        <v>95</v>
      </c>
      <c r="C62" s="12" t="s">
        <v>154</v>
      </c>
      <c r="D62" s="30">
        <v>129.30000000000001</v>
      </c>
      <c r="E62" s="14">
        <v>5</v>
      </c>
      <c r="F62" s="14">
        <v>2.25</v>
      </c>
      <c r="H62" s="14">
        <v>5</v>
      </c>
      <c r="I62" s="14">
        <v>9.4</v>
      </c>
      <c r="K62" s="14">
        <v>5</v>
      </c>
      <c r="L62" s="14">
        <v>8.4</v>
      </c>
      <c r="N62" s="14">
        <v>5</v>
      </c>
      <c r="O62" s="14">
        <v>0</v>
      </c>
      <c r="Q62" s="14">
        <v>5</v>
      </c>
      <c r="R62" s="14">
        <v>3.75</v>
      </c>
      <c r="T62" s="14">
        <v>5</v>
      </c>
      <c r="U62" s="14">
        <v>0</v>
      </c>
      <c r="W62" s="14">
        <v>4</v>
      </c>
      <c r="X62" s="14">
        <v>0</v>
      </c>
      <c r="AB62" s="37">
        <v>-143</v>
      </c>
      <c r="EG62" s="14" t="e">
        <v>#N/A</v>
      </c>
      <c r="EH62" s="14" t="e">
        <v>#N/A</v>
      </c>
      <c r="EJ62" s="14" t="e">
        <v>#N/A</v>
      </c>
      <c r="EK62" s="14" t="e">
        <v>#N/A</v>
      </c>
      <c r="EM62" s="14" t="e">
        <v>#N/A</v>
      </c>
      <c r="EN62" s="14" t="e">
        <v>#N/A</v>
      </c>
      <c r="EP62" s="14" t="e">
        <v>#N/A</v>
      </c>
      <c r="EQ62" s="14" t="e">
        <v>#N/A</v>
      </c>
      <c r="ES62" s="14" t="e">
        <v>#N/A</v>
      </c>
      <c r="ET62" s="14" t="e">
        <v>#N/A</v>
      </c>
      <c r="EV62" s="14" t="e">
        <v>#N/A</v>
      </c>
      <c r="EW62" s="14" t="e">
        <v>#N/A</v>
      </c>
      <c r="EY62" s="14" t="e">
        <v>#N/A</v>
      </c>
      <c r="EZ62" s="14" t="e">
        <v>#N/A</v>
      </c>
      <c r="FB62" s="14" t="e">
        <v>#N/A</v>
      </c>
      <c r="FC62" s="14" t="e">
        <v>#N/A</v>
      </c>
      <c r="FE62" s="14" t="e">
        <v>#N/A</v>
      </c>
      <c r="FF62" s="14" t="e">
        <v>#N/A</v>
      </c>
      <c r="FH62" s="14" t="e">
        <v>#N/A</v>
      </c>
      <c r="FI62" s="14" t="e">
        <v>#N/A</v>
      </c>
      <c r="FK62" s="14" t="e">
        <v>#N/A</v>
      </c>
      <c r="FL62" s="14" t="e">
        <v>#N/A</v>
      </c>
      <c r="FN62" s="14" t="e">
        <v>#N/A</v>
      </c>
      <c r="FO62" s="14" t="e">
        <v>#N/A</v>
      </c>
      <c r="FQ62" s="14" t="e">
        <v>#N/A</v>
      </c>
      <c r="FR62" s="14" t="e">
        <v>#N/A</v>
      </c>
      <c r="FT62" s="14" t="e">
        <v>#N/A</v>
      </c>
      <c r="FU62" s="14" t="e">
        <v>#N/A</v>
      </c>
      <c r="FW62" s="14" t="e">
        <v>#N/A</v>
      </c>
      <c r="FX62" s="14" t="e">
        <v>#N/A</v>
      </c>
      <c r="FZ62" s="14" t="e">
        <v>#N/A</v>
      </c>
      <c r="GA62" s="14" t="e">
        <v>#N/A</v>
      </c>
      <c r="GC62" s="14" t="e">
        <v>#N/A</v>
      </c>
      <c r="GD62" s="14" t="e">
        <v>#N/A</v>
      </c>
      <c r="GF62" s="14" t="e">
        <v>#N/A</v>
      </c>
      <c r="GG62" s="14" t="e">
        <v>#N/A</v>
      </c>
      <c r="GI62" s="14" t="e">
        <v>#N/A</v>
      </c>
      <c r="GJ62" s="14" t="e">
        <v>#N/A</v>
      </c>
      <c r="GL62" s="14" t="e">
        <v>#N/A</v>
      </c>
      <c r="GM62" s="14" t="e">
        <v>#N/A</v>
      </c>
      <c r="GO62" s="14" t="e">
        <v>#N/A</v>
      </c>
      <c r="GP62" s="14" t="e">
        <v>#N/A</v>
      </c>
      <c r="GR62" s="14" t="e">
        <v>#N/A</v>
      </c>
      <c r="GS62" s="14" t="e">
        <v>#N/A</v>
      </c>
      <c r="GU62" s="14" t="e">
        <v>#N/A</v>
      </c>
      <c r="GV62" s="14" t="e">
        <v>#N/A</v>
      </c>
      <c r="GX62" s="14" t="e">
        <v>#N/A</v>
      </c>
      <c r="GY62" s="14" t="e">
        <v>#N/A</v>
      </c>
      <c r="HA62" s="14" t="e">
        <v>#N/A</v>
      </c>
      <c r="HB62" s="14" t="e">
        <v>#N/A</v>
      </c>
      <c r="HD62" s="14" t="e">
        <v>#N/A</v>
      </c>
      <c r="HE62" s="14" t="e">
        <v>#N/A</v>
      </c>
      <c r="HG62" s="14" t="e">
        <v>#N/A</v>
      </c>
      <c r="HH62" s="14" t="e">
        <v>#N/A</v>
      </c>
      <c r="HJ62" s="14" t="e">
        <v>#N/A</v>
      </c>
      <c r="HK62" s="14" t="e">
        <v>#N/A</v>
      </c>
      <c r="HM62" s="14" t="e">
        <v>#N/A</v>
      </c>
      <c r="HN62" s="14" t="e">
        <v>#N/A</v>
      </c>
      <c r="HP62" s="14" t="e">
        <v>#N/A</v>
      </c>
      <c r="HQ62" s="14" t="e">
        <v>#N/A</v>
      </c>
      <c r="HS62" s="14" t="e">
        <v>#N/A</v>
      </c>
      <c r="HT62" s="14" t="e">
        <v>#N/A</v>
      </c>
      <c r="HV62" s="14" t="e">
        <v>#N/A</v>
      </c>
      <c r="HW62" s="14" t="e">
        <v>#N/A</v>
      </c>
      <c r="HY62" s="14" t="e">
        <v>#N/A</v>
      </c>
      <c r="HZ62" s="14" t="e">
        <v>#N/A</v>
      </c>
      <c r="IB62" s="14" t="e">
        <v>#N/A</v>
      </c>
      <c r="IC62" s="14" t="e">
        <v>#N/A</v>
      </c>
      <c r="IE62" s="14" t="e">
        <v>#N/A</v>
      </c>
      <c r="IF62" s="14" t="e">
        <v>#N/A</v>
      </c>
      <c r="IH62" s="14" t="e">
        <v>#N/A</v>
      </c>
      <c r="II62" s="14" t="e">
        <v>#N/A</v>
      </c>
      <c r="IK62" s="14" t="e">
        <v>#N/A</v>
      </c>
      <c r="IL62" s="14" t="e">
        <v>#N/A</v>
      </c>
      <c r="IN62" s="14" t="e">
        <v>#N/A</v>
      </c>
      <c r="IO62" s="14" t="e">
        <v>#N/A</v>
      </c>
      <c r="IQ62" s="14" t="e">
        <v>#N/A</v>
      </c>
      <c r="IR62" s="14" t="e">
        <v>#N/A</v>
      </c>
      <c r="IT62" s="14" t="e">
        <v>#N/A</v>
      </c>
      <c r="IU62" s="14" t="e">
        <v>#N/A</v>
      </c>
      <c r="IW62" s="14" t="e">
        <v>#N/A</v>
      </c>
      <c r="IX62" s="14" t="e">
        <v>#N/A</v>
      </c>
      <c r="IZ62" s="14" t="e">
        <v>#N/A</v>
      </c>
      <c r="JA62" s="14" t="e">
        <v>#N/A</v>
      </c>
      <c r="JC62" s="14" t="e">
        <v>#N/A</v>
      </c>
      <c r="JD62" s="14" t="e">
        <v>#N/A</v>
      </c>
      <c r="JF62" s="14" t="e">
        <v>#N/A</v>
      </c>
      <c r="JG62" s="14" t="e">
        <v>#N/A</v>
      </c>
      <c r="JI62" s="14" t="e">
        <v>#N/A</v>
      </c>
      <c r="JJ62" s="14" t="e">
        <v>#N/A</v>
      </c>
      <c r="JL62" s="14" t="e">
        <v>#N/A</v>
      </c>
      <c r="JM62" s="14" t="e">
        <v>#N/A</v>
      </c>
      <c r="JO62" s="14" t="e">
        <v>#N/A</v>
      </c>
      <c r="JP62" s="14" t="e">
        <v>#N/A</v>
      </c>
      <c r="JR62" s="14" t="e">
        <v>#N/A</v>
      </c>
      <c r="JS62" s="14" t="e">
        <v>#N/A</v>
      </c>
      <c r="JU62" s="14" t="e">
        <v>#N/A</v>
      </c>
      <c r="JV62" s="14" t="e">
        <v>#N/A</v>
      </c>
      <c r="JX62" s="14" t="e">
        <v>#N/A</v>
      </c>
      <c r="JY62" s="14" t="e">
        <v>#N/A</v>
      </c>
      <c r="KA62" s="14" t="e">
        <v>#N/A</v>
      </c>
      <c r="KB62" s="14" t="e">
        <v>#N/A</v>
      </c>
      <c r="KD62" s="14" t="e">
        <v>#N/A</v>
      </c>
      <c r="KE62" s="14" t="e">
        <v>#N/A</v>
      </c>
      <c r="KG62" s="14" t="e">
        <v>#N/A</v>
      </c>
      <c r="KH62" s="14" t="e">
        <v>#N/A</v>
      </c>
      <c r="KJ62" s="14" t="e">
        <v>#N/A</v>
      </c>
      <c r="KK62" s="14" t="e">
        <v>#N/A</v>
      </c>
      <c r="KM62" s="14" t="e">
        <v>#N/A</v>
      </c>
      <c r="KN62" s="14" t="e">
        <v>#N/A</v>
      </c>
      <c r="KP62" s="14" t="e">
        <v>#N/A</v>
      </c>
      <c r="KQ62" s="14" t="e">
        <v>#N/A</v>
      </c>
      <c r="KS62" s="14" t="e">
        <v>#N/A</v>
      </c>
      <c r="KT62" s="14" t="e">
        <v>#N/A</v>
      </c>
      <c r="KV62" s="14" t="e">
        <v>#N/A</v>
      </c>
      <c r="KW62" s="14" t="e">
        <v>#N/A</v>
      </c>
      <c r="KY62" s="14" t="e">
        <v>#N/A</v>
      </c>
      <c r="KZ62" s="14" t="e">
        <v>#N/A</v>
      </c>
      <c r="LB62" s="14" t="e">
        <v>#N/A</v>
      </c>
      <c r="LC62" s="14" t="e">
        <v>#N/A</v>
      </c>
      <c r="LE62" s="14" t="e">
        <v>#N/A</v>
      </c>
      <c r="LF62" s="14" t="e">
        <v>#N/A</v>
      </c>
      <c r="LH62" s="14" t="e">
        <v>#N/A</v>
      </c>
      <c r="LI62" s="14" t="e">
        <v>#N/A</v>
      </c>
      <c r="LK62" s="14" t="e">
        <v>#N/A</v>
      </c>
      <c r="LL62" s="14" t="e">
        <v>#N/A</v>
      </c>
      <c r="LN62" s="14" t="e">
        <v>#N/A</v>
      </c>
      <c r="LO62" s="14" t="e">
        <v>#N/A</v>
      </c>
      <c r="LQ62" s="14" t="e">
        <v>#N/A</v>
      </c>
      <c r="LR62" s="14" t="e">
        <v>#N/A</v>
      </c>
      <c r="LT62" s="14" t="e">
        <v>#N/A</v>
      </c>
      <c r="LU62" s="14" t="e">
        <v>#N/A</v>
      </c>
      <c r="LW62" s="14" t="e">
        <v>#N/A</v>
      </c>
      <c r="LX62" s="14" t="e">
        <v>#N/A</v>
      </c>
      <c r="LZ62" s="14" t="e">
        <v>#N/A</v>
      </c>
      <c r="MA62" s="14" t="e">
        <v>#N/A</v>
      </c>
      <c r="MC62" s="14" t="e">
        <v>#N/A</v>
      </c>
      <c r="MD62" s="14" t="e">
        <v>#N/A</v>
      </c>
      <c r="MF62" s="14" t="e">
        <v>#N/A</v>
      </c>
      <c r="MG62" s="14" t="e">
        <v>#N/A</v>
      </c>
      <c r="MI62" s="14" t="e">
        <v>#N/A</v>
      </c>
      <c r="MJ62" s="14" t="e">
        <v>#N/A</v>
      </c>
      <c r="ML62" s="14" t="e">
        <v>#N/A</v>
      </c>
      <c r="MM62" s="14" t="e">
        <v>#N/A</v>
      </c>
      <c r="MO62" s="14" t="e">
        <v>#N/A</v>
      </c>
      <c r="MP62" s="14" t="e">
        <v>#N/A</v>
      </c>
      <c r="MU62" s="14" t="e">
        <v>#N/A</v>
      </c>
      <c r="MV62" s="14" t="e">
        <v>#N/A</v>
      </c>
      <c r="MW62" s="36" t="e">
        <v>#N/A</v>
      </c>
      <c r="MX62" s="36" t="e">
        <f t="shared" si="0"/>
        <v>#N/A</v>
      </c>
    </row>
    <row r="63" spans="1:364" hidden="1" x14ac:dyDescent="0.25">
      <c r="A63" s="12" t="s">
        <v>106</v>
      </c>
      <c r="B63" s="43" t="s">
        <v>110</v>
      </c>
      <c r="C63" s="12" t="s">
        <v>153</v>
      </c>
      <c r="E63" s="14">
        <v>5</v>
      </c>
      <c r="F63" s="14">
        <v>0</v>
      </c>
      <c r="H63" s="14">
        <v>5</v>
      </c>
      <c r="I63" s="14">
        <v>0</v>
      </c>
      <c r="K63" s="14">
        <v>5</v>
      </c>
      <c r="L63" s="14">
        <v>2.75</v>
      </c>
      <c r="N63" s="14">
        <v>2</v>
      </c>
      <c r="O63" s="14">
        <v>0</v>
      </c>
      <c r="Q63" s="14">
        <v>3</v>
      </c>
      <c r="R63" s="14">
        <v>8.5</v>
      </c>
      <c r="T63" s="14">
        <v>1</v>
      </c>
      <c r="U63" s="14">
        <v>5.5</v>
      </c>
      <c r="W63" s="14">
        <v>2</v>
      </c>
      <c r="X63" s="14">
        <v>0.9</v>
      </c>
      <c r="Z63" s="14">
        <v>2</v>
      </c>
      <c r="AA63" s="14">
        <v>7</v>
      </c>
      <c r="AC63" s="14">
        <v>2</v>
      </c>
      <c r="AD63" s="14">
        <v>0</v>
      </c>
      <c r="AF63" s="14">
        <v>1</v>
      </c>
      <c r="AG63" s="14">
        <v>0</v>
      </c>
      <c r="AI63" s="14">
        <v>2</v>
      </c>
      <c r="AJ63" s="14">
        <v>0</v>
      </c>
      <c r="AL63" s="14">
        <v>1</v>
      </c>
      <c r="AM63" s="14">
        <v>0</v>
      </c>
      <c r="AU63" s="14">
        <v>1</v>
      </c>
      <c r="AV63" s="14">
        <v>0</v>
      </c>
      <c r="AX63" s="14">
        <v>2</v>
      </c>
      <c r="AY63" s="14">
        <v>0</v>
      </c>
      <c r="BA63" s="14">
        <v>1</v>
      </c>
      <c r="BB63" s="14">
        <v>0</v>
      </c>
      <c r="BD63" s="14">
        <v>2</v>
      </c>
      <c r="BE63" s="14">
        <v>0</v>
      </c>
      <c r="BJ63" s="14">
        <v>2</v>
      </c>
      <c r="BK63" s="14">
        <v>0</v>
      </c>
      <c r="BP63" s="14">
        <v>1</v>
      </c>
      <c r="BQ63" s="14">
        <v>0</v>
      </c>
      <c r="BS63" s="14">
        <v>1</v>
      </c>
      <c r="BT63" s="14">
        <v>4.5</v>
      </c>
      <c r="BV63" s="14">
        <v>2</v>
      </c>
      <c r="BW63" s="14">
        <v>0</v>
      </c>
      <c r="BY63" s="14">
        <v>4</v>
      </c>
      <c r="BZ63" s="14">
        <v>2.5499999999999998</v>
      </c>
      <c r="CB63" s="14">
        <v>2</v>
      </c>
      <c r="CC63" s="14">
        <v>0</v>
      </c>
      <c r="CE63" s="14">
        <v>1</v>
      </c>
      <c r="CF63" s="14">
        <v>2</v>
      </c>
      <c r="CH63" s="14">
        <v>2</v>
      </c>
      <c r="CI63" s="14">
        <v>0</v>
      </c>
      <c r="EG63" s="14" t="e">
        <v>#N/A</v>
      </c>
      <c r="EH63" s="14" t="e">
        <v>#N/A</v>
      </c>
      <c r="EJ63" s="14" t="e">
        <v>#N/A</v>
      </c>
      <c r="EK63" s="14" t="e">
        <v>#N/A</v>
      </c>
      <c r="EM63" s="14" t="e">
        <v>#N/A</v>
      </c>
      <c r="EN63" s="14" t="e">
        <v>#N/A</v>
      </c>
      <c r="EP63" s="14" t="e">
        <v>#N/A</v>
      </c>
      <c r="EQ63" s="14" t="e">
        <v>#N/A</v>
      </c>
      <c r="ES63" s="14" t="e">
        <v>#N/A</v>
      </c>
      <c r="ET63" s="14" t="e">
        <v>#N/A</v>
      </c>
      <c r="EV63" s="14" t="e">
        <v>#N/A</v>
      </c>
      <c r="EW63" s="14" t="e">
        <v>#N/A</v>
      </c>
      <c r="EY63" s="14" t="e">
        <v>#N/A</v>
      </c>
      <c r="EZ63" s="14" t="e">
        <v>#N/A</v>
      </c>
      <c r="FB63" s="14" t="e">
        <v>#N/A</v>
      </c>
      <c r="FC63" s="14" t="e">
        <v>#N/A</v>
      </c>
      <c r="FE63" s="14" t="e">
        <v>#N/A</v>
      </c>
      <c r="FF63" s="14" t="e">
        <v>#N/A</v>
      </c>
      <c r="FH63" s="14" t="e">
        <v>#N/A</v>
      </c>
      <c r="FI63" s="14" t="e">
        <v>#N/A</v>
      </c>
      <c r="FK63" s="14" t="e">
        <v>#N/A</v>
      </c>
      <c r="FL63" s="14" t="e">
        <v>#N/A</v>
      </c>
      <c r="FN63" s="14" t="e">
        <v>#N/A</v>
      </c>
      <c r="FO63" s="14" t="e">
        <v>#N/A</v>
      </c>
      <c r="FQ63" s="14" t="e">
        <v>#N/A</v>
      </c>
      <c r="FR63" s="14" t="e">
        <v>#N/A</v>
      </c>
      <c r="FT63" s="14" t="e">
        <v>#N/A</v>
      </c>
      <c r="FU63" s="14" t="e">
        <v>#N/A</v>
      </c>
      <c r="FW63" s="14" t="e">
        <v>#N/A</v>
      </c>
      <c r="FX63" s="14" t="e">
        <v>#N/A</v>
      </c>
      <c r="FZ63" s="14" t="e">
        <v>#N/A</v>
      </c>
      <c r="GA63" s="14" t="e">
        <v>#N/A</v>
      </c>
      <c r="GC63" s="14" t="e">
        <v>#N/A</v>
      </c>
      <c r="GD63" s="14" t="e">
        <v>#N/A</v>
      </c>
      <c r="GF63" s="14" t="e">
        <v>#N/A</v>
      </c>
      <c r="GG63" s="14" t="e">
        <v>#N/A</v>
      </c>
      <c r="GI63" s="14" t="e">
        <v>#N/A</v>
      </c>
      <c r="GJ63" s="14" t="e">
        <v>#N/A</v>
      </c>
      <c r="GL63" s="14" t="e">
        <v>#N/A</v>
      </c>
      <c r="GM63" s="14" t="e">
        <v>#N/A</v>
      </c>
      <c r="GO63" s="14" t="e">
        <v>#N/A</v>
      </c>
      <c r="GP63" s="14" t="e">
        <v>#N/A</v>
      </c>
      <c r="GR63" s="14" t="e">
        <v>#N/A</v>
      </c>
      <c r="GS63" s="14" t="e">
        <v>#N/A</v>
      </c>
      <c r="GU63" s="14" t="e">
        <v>#N/A</v>
      </c>
      <c r="GV63" s="14" t="e">
        <v>#N/A</v>
      </c>
      <c r="GX63" s="14" t="e">
        <v>#N/A</v>
      </c>
      <c r="GY63" s="14" t="e">
        <v>#N/A</v>
      </c>
      <c r="HA63" s="14" t="e">
        <v>#N/A</v>
      </c>
      <c r="HB63" s="14" t="e">
        <v>#N/A</v>
      </c>
      <c r="HD63" s="14" t="e">
        <v>#N/A</v>
      </c>
      <c r="HE63" s="14" t="e">
        <v>#N/A</v>
      </c>
      <c r="HG63" s="14" t="e">
        <v>#N/A</v>
      </c>
      <c r="HH63" s="14" t="e">
        <v>#N/A</v>
      </c>
      <c r="HJ63" s="14" t="e">
        <v>#N/A</v>
      </c>
      <c r="HK63" s="14" t="e">
        <v>#N/A</v>
      </c>
      <c r="HM63" s="14" t="e">
        <v>#N/A</v>
      </c>
      <c r="HN63" s="14" t="e">
        <v>#N/A</v>
      </c>
      <c r="HP63" s="14" t="e">
        <v>#N/A</v>
      </c>
      <c r="HQ63" s="14" t="e">
        <v>#N/A</v>
      </c>
      <c r="HS63" s="14" t="e">
        <v>#N/A</v>
      </c>
      <c r="HT63" s="14" t="e">
        <v>#N/A</v>
      </c>
      <c r="HV63" s="14" t="e">
        <v>#N/A</v>
      </c>
      <c r="HW63" s="14" t="e">
        <v>#N/A</v>
      </c>
      <c r="HY63" s="14" t="e">
        <v>#N/A</v>
      </c>
      <c r="HZ63" s="14" t="e">
        <v>#N/A</v>
      </c>
      <c r="IB63" s="14" t="e">
        <v>#N/A</v>
      </c>
      <c r="IC63" s="14" t="e">
        <v>#N/A</v>
      </c>
      <c r="IE63" s="14" t="e">
        <v>#N/A</v>
      </c>
      <c r="IF63" s="14" t="e">
        <v>#N/A</v>
      </c>
      <c r="IH63" s="14" t="e">
        <v>#N/A</v>
      </c>
      <c r="II63" s="14" t="e">
        <v>#N/A</v>
      </c>
      <c r="IK63" s="14" t="e">
        <v>#N/A</v>
      </c>
      <c r="IL63" s="14" t="e">
        <v>#N/A</v>
      </c>
      <c r="IN63" s="14" t="e">
        <v>#N/A</v>
      </c>
      <c r="IO63" s="14" t="e">
        <v>#N/A</v>
      </c>
      <c r="IQ63" s="14" t="e">
        <v>#N/A</v>
      </c>
      <c r="IR63" s="14" t="e">
        <v>#N/A</v>
      </c>
      <c r="IT63" s="14" t="e">
        <v>#N/A</v>
      </c>
      <c r="IU63" s="14" t="e">
        <v>#N/A</v>
      </c>
      <c r="IW63" s="14" t="e">
        <v>#N/A</v>
      </c>
      <c r="IX63" s="14" t="e">
        <v>#N/A</v>
      </c>
      <c r="IZ63" s="14" t="e">
        <v>#N/A</v>
      </c>
      <c r="JA63" s="14" t="e">
        <v>#N/A</v>
      </c>
      <c r="JC63" s="14" t="e">
        <v>#N/A</v>
      </c>
      <c r="JD63" s="14" t="e">
        <v>#N/A</v>
      </c>
      <c r="JF63" s="14" t="e">
        <v>#N/A</v>
      </c>
      <c r="JG63" s="14" t="e">
        <v>#N/A</v>
      </c>
      <c r="JI63" s="14" t="e">
        <v>#N/A</v>
      </c>
      <c r="JJ63" s="14" t="e">
        <v>#N/A</v>
      </c>
      <c r="JL63" s="14" t="e">
        <v>#N/A</v>
      </c>
      <c r="JM63" s="14" t="e">
        <v>#N/A</v>
      </c>
      <c r="JO63" s="14" t="e">
        <v>#N/A</v>
      </c>
      <c r="JP63" s="14" t="e">
        <v>#N/A</v>
      </c>
      <c r="JR63" s="14" t="e">
        <v>#N/A</v>
      </c>
      <c r="JS63" s="14" t="e">
        <v>#N/A</v>
      </c>
      <c r="JU63" s="14" t="e">
        <v>#N/A</v>
      </c>
      <c r="JV63" s="14" t="e">
        <v>#N/A</v>
      </c>
      <c r="JX63" s="14" t="e">
        <v>#N/A</v>
      </c>
      <c r="JY63" s="14" t="e">
        <v>#N/A</v>
      </c>
      <c r="KA63" s="14" t="e">
        <v>#N/A</v>
      </c>
      <c r="KB63" s="14" t="e">
        <v>#N/A</v>
      </c>
      <c r="KD63" s="14" t="e">
        <v>#N/A</v>
      </c>
      <c r="KE63" s="14" t="e">
        <v>#N/A</v>
      </c>
      <c r="KG63" s="14" t="e">
        <v>#N/A</v>
      </c>
      <c r="KH63" s="14" t="e">
        <v>#N/A</v>
      </c>
      <c r="KJ63" s="14" t="e">
        <v>#N/A</v>
      </c>
      <c r="KK63" s="14" t="e">
        <v>#N/A</v>
      </c>
      <c r="KM63" s="14" t="e">
        <v>#N/A</v>
      </c>
      <c r="KN63" s="14" t="e">
        <v>#N/A</v>
      </c>
      <c r="KP63" s="14" t="e">
        <v>#N/A</v>
      </c>
      <c r="KQ63" s="14" t="e">
        <v>#N/A</v>
      </c>
      <c r="KS63" s="14" t="e">
        <v>#N/A</v>
      </c>
      <c r="KT63" s="14" t="e">
        <v>#N/A</v>
      </c>
      <c r="KV63" s="14" t="e">
        <v>#N/A</v>
      </c>
      <c r="KW63" s="14" t="e">
        <v>#N/A</v>
      </c>
      <c r="KY63" s="14" t="e">
        <v>#N/A</v>
      </c>
      <c r="KZ63" s="14" t="e">
        <v>#N/A</v>
      </c>
      <c r="LB63" s="14" t="e">
        <v>#N/A</v>
      </c>
      <c r="LC63" s="14" t="e">
        <v>#N/A</v>
      </c>
      <c r="LE63" s="14" t="e">
        <v>#N/A</v>
      </c>
      <c r="LF63" s="14" t="e">
        <v>#N/A</v>
      </c>
      <c r="LH63" s="14" t="e">
        <v>#N/A</v>
      </c>
      <c r="LI63" s="14" t="e">
        <v>#N/A</v>
      </c>
      <c r="LK63" s="14" t="e">
        <v>#N/A</v>
      </c>
      <c r="LL63" s="14" t="e">
        <v>#N/A</v>
      </c>
      <c r="LN63" s="14" t="e">
        <v>#N/A</v>
      </c>
      <c r="LO63" s="14" t="e">
        <v>#N/A</v>
      </c>
      <c r="LQ63" s="14" t="e">
        <v>#N/A</v>
      </c>
      <c r="LR63" s="14" t="e">
        <v>#N/A</v>
      </c>
      <c r="LT63" s="14" t="e">
        <v>#N/A</v>
      </c>
      <c r="LU63" s="14" t="e">
        <v>#N/A</v>
      </c>
      <c r="LW63" s="14" t="e">
        <v>#N/A</v>
      </c>
      <c r="LX63" s="14" t="e">
        <v>#N/A</v>
      </c>
      <c r="LZ63" s="14" t="e">
        <v>#N/A</v>
      </c>
      <c r="MA63" s="14" t="e">
        <v>#N/A</v>
      </c>
      <c r="MC63" s="14" t="e">
        <v>#N/A</v>
      </c>
      <c r="MD63" s="14" t="e">
        <v>#N/A</v>
      </c>
      <c r="MF63" s="14" t="e">
        <v>#N/A</v>
      </c>
      <c r="MG63" s="14" t="e">
        <v>#N/A</v>
      </c>
      <c r="MI63" s="14" t="e">
        <v>#N/A</v>
      </c>
      <c r="MJ63" s="14" t="e">
        <v>#N/A</v>
      </c>
      <c r="ML63" s="14" t="e">
        <v>#N/A</v>
      </c>
      <c r="MM63" s="14" t="e">
        <v>#N/A</v>
      </c>
      <c r="MO63" s="14" t="e">
        <v>#N/A</v>
      </c>
      <c r="MP63" s="14" t="e">
        <v>#N/A</v>
      </c>
      <c r="MU63" s="14" t="e">
        <v>#N/A</v>
      </c>
      <c r="MV63" s="14" t="e">
        <v>#N/A</v>
      </c>
      <c r="MW63" s="36" t="e">
        <v>#N/A</v>
      </c>
      <c r="MX63" s="36" t="e">
        <f t="shared" si="0"/>
        <v>#N/A</v>
      </c>
      <c r="MZ63" s="29"/>
    </row>
    <row r="64" spans="1:364" x14ac:dyDescent="0.25">
      <c r="A64" s="12" t="s">
        <v>249</v>
      </c>
      <c r="B64" s="43" t="s">
        <v>248</v>
      </c>
      <c r="C64" s="12" t="s">
        <v>337</v>
      </c>
      <c r="AE64" s="14">
        <v>5</v>
      </c>
      <c r="AI64" s="14">
        <v>5</v>
      </c>
      <c r="AJ64" s="14">
        <v>0</v>
      </c>
      <c r="AK64" s="14">
        <v>5</v>
      </c>
      <c r="AO64" s="14">
        <v>3</v>
      </c>
      <c r="AP64" s="14">
        <v>8</v>
      </c>
      <c r="AR64" s="14">
        <v>2</v>
      </c>
      <c r="AS64" s="14">
        <v>0</v>
      </c>
      <c r="AU64" s="14">
        <v>3</v>
      </c>
      <c r="AV64" s="14">
        <v>0</v>
      </c>
      <c r="AW64" s="14">
        <v>5</v>
      </c>
      <c r="AX64" s="14">
        <v>2</v>
      </c>
      <c r="AY64" s="14">
        <v>0</v>
      </c>
      <c r="BA64" s="14">
        <v>4</v>
      </c>
      <c r="BB64" s="14">
        <v>7.25</v>
      </c>
      <c r="BD64" s="14">
        <v>4</v>
      </c>
      <c r="BE64" s="14">
        <v>0</v>
      </c>
      <c r="BG64" s="14">
        <v>4</v>
      </c>
      <c r="BH64" s="14">
        <v>7</v>
      </c>
      <c r="BJ64" s="14">
        <v>4</v>
      </c>
      <c r="BK64" s="14">
        <v>14.7</v>
      </c>
      <c r="BM64" s="14">
        <v>4</v>
      </c>
      <c r="BN64" s="14">
        <v>0</v>
      </c>
      <c r="BP64" s="14">
        <v>3</v>
      </c>
      <c r="BQ64" s="14">
        <v>0</v>
      </c>
      <c r="BS64" s="14">
        <v>3</v>
      </c>
      <c r="BT64" s="14">
        <v>6</v>
      </c>
      <c r="BV64" s="14">
        <v>5</v>
      </c>
      <c r="BW64" s="14">
        <v>0</v>
      </c>
      <c r="BY64" s="14">
        <v>5</v>
      </c>
      <c r="BZ64" s="14">
        <v>1</v>
      </c>
      <c r="CB64" s="14">
        <v>5</v>
      </c>
      <c r="CC64" s="14">
        <v>2.5</v>
      </c>
      <c r="CE64" s="14">
        <v>5</v>
      </c>
      <c r="CF64" s="14">
        <v>2.6</v>
      </c>
      <c r="CH64" s="14">
        <v>3</v>
      </c>
      <c r="CI64" s="14">
        <v>0</v>
      </c>
      <c r="CJ64" s="14">
        <v>5</v>
      </c>
      <c r="CN64" s="14">
        <v>3</v>
      </c>
      <c r="CO64" s="14">
        <v>4.3</v>
      </c>
      <c r="CQ64" s="14">
        <v>4</v>
      </c>
      <c r="CR64" s="14">
        <v>2.25</v>
      </c>
      <c r="CT64" s="14">
        <v>2</v>
      </c>
      <c r="CU64" s="14">
        <v>0</v>
      </c>
      <c r="CW64" s="14">
        <v>2</v>
      </c>
      <c r="CX64" s="14">
        <v>0</v>
      </c>
      <c r="EG64" s="14" t="e">
        <v>#N/A</v>
      </c>
      <c r="EH64" s="14" t="e">
        <v>#N/A</v>
      </c>
      <c r="EJ64" s="14" t="e">
        <v>#N/A</v>
      </c>
      <c r="EK64" s="14" t="e">
        <v>#N/A</v>
      </c>
      <c r="EM64" s="14" t="e">
        <v>#N/A</v>
      </c>
      <c r="EN64" s="14" t="e">
        <v>#N/A</v>
      </c>
      <c r="EP64" s="14" t="e">
        <v>#N/A</v>
      </c>
      <c r="EQ64" s="14" t="e">
        <v>#N/A</v>
      </c>
      <c r="ES64" s="14" t="e">
        <v>#N/A</v>
      </c>
      <c r="ET64" s="14" t="e">
        <v>#N/A</v>
      </c>
      <c r="EV64" s="14" t="e">
        <v>#N/A</v>
      </c>
      <c r="EW64" s="14" t="e">
        <v>#N/A</v>
      </c>
      <c r="EY64" s="14" t="e">
        <v>#N/A</v>
      </c>
      <c r="EZ64" s="14" t="e">
        <v>#N/A</v>
      </c>
      <c r="FB64" s="14" t="e">
        <v>#N/A</v>
      </c>
      <c r="FC64" s="14" t="e">
        <v>#N/A</v>
      </c>
      <c r="FE64" s="14" t="e">
        <v>#N/A</v>
      </c>
      <c r="FF64" s="14" t="e">
        <v>#N/A</v>
      </c>
      <c r="FH64" s="14" t="e">
        <v>#N/A</v>
      </c>
      <c r="FI64" s="14" t="e">
        <v>#N/A</v>
      </c>
      <c r="FK64" s="14" t="e">
        <v>#N/A</v>
      </c>
      <c r="FL64" s="14" t="e">
        <v>#N/A</v>
      </c>
      <c r="FN64" s="14" t="e">
        <v>#N/A</v>
      </c>
      <c r="FO64" s="14" t="e">
        <v>#N/A</v>
      </c>
      <c r="FQ64" s="14" t="e">
        <v>#N/A</v>
      </c>
      <c r="FR64" s="14" t="e">
        <v>#N/A</v>
      </c>
      <c r="FT64" s="14" t="e">
        <v>#N/A</v>
      </c>
      <c r="FU64" s="14" t="e">
        <v>#N/A</v>
      </c>
      <c r="FW64" s="14" t="e">
        <v>#N/A</v>
      </c>
      <c r="FX64" s="14" t="e">
        <v>#N/A</v>
      </c>
      <c r="FZ64" s="14" t="e">
        <v>#N/A</v>
      </c>
      <c r="GA64" s="14" t="e">
        <v>#N/A</v>
      </c>
      <c r="GC64" s="14" t="e">
        <v>#N/A</v>
      </c>
      <c r="GD64" s="14" t="e">
        <v>#N/A</v>
      </c>
      <c r="GF64" s="14" t="e">
        <v>#N/A</v>
      </c>
      <c r="GG64" s="14" t="e">
        <v>#N/A</v>
      </c>
      <c r="GI64" s="14" t="e">
        <v>#N/A</v>
      </c>
      <c r="GJ64" s="14" t="e">
        <v>#N/A</v>
      </c>
      <c r="GL64" s="14" t="e">
        <v>#N/A</v>
      </c>
      <c r="GM64" s="14" t="e">
        <v>#N/A</v>
      </c>
      <c r="HF64" s="14">
        <v>5</v>
      </c>
      <c r="HJ64" s="14">
        <v>5</v>
      </c>
      <c r="HK64" s="14">
        <v>11</v>
      </c>
      <c r="HM64" s="14">
        <v>4</v>
      </c>
      <c r="HN64" s="14">
        <v>10.5</v>
      </c>
      <c r="HP64" s="14">
        <v>5</v>
      </c>
      <c r="HQ64" s="14">
        <v>8.25</v>
      </c>
      <c r="HS64" s="14">
        <v>5</v>
      </c>
      <c r="HT64" s="14">
        <v>4.0999999999999996</v>
      </c>
      <c r="HV64" s="14">
        <v>4</v>
      </c>
      <c r="HW64" s="14">
        <v>6.7</v>
      </c>
      <c r="HY64" s="14">
        <v>5</v>
      </c>
      <c r="HZ64" s="14">
        <v>10.4</v>
      </c>
      <c r="IB64" s="14">
        <v>5</v>
      </c>
      <c r="IC64" s="14">
        <v>5</v>
      </c>
      <c r="IE64" s="14">
        <v>4</v>
      </c>
      <c r="IF64" s="14">
        <v>4.75</v>
      </c>
      <c r="IH64" s="14">
        <v>5</v>
      </c>
      <c r="II64" s="14">
        <v>4.75</v>
      </c>
      <c r="IK64" s="14">
        <v>4</v>
      </c>
      <c r="IL64" s="14">
        <v>2.25</v>
      </c>
      <c r="IN64" s="14">
        <v>5</v>
      </c>
      <c r="IO64" s="14">
        <v>3.25</v>
      </c>
      <c r="IQ64" s="14">
        <v>5</v>
      </c>
      <c r="IR64" s="14">
        <v>7.9</v>
      </c>
      <c r="IT64" s="14">
        <v>5</v>
      </c>
      <c r="IU64" s="14">
        <v>6</v>
      </c>
      <c r="IW64" s="14">
        <v>5</v>
      </c>
      <c r="IX64" s="14">
        <v>2.8</v>
      </c>
      <c r="IZ64" s="14">
        <v>5</v>
      </c>
      <c r="JA64" s="14">
        <v>4.9000000000000004</v>
      </c>
      <c r="JC64" s="14">
        <v>3</v>
      </c>
      <c r="JD64" s="14">
        <v>2.5</v>
      </c>
      <c r="JF64" s="14">
        <v>5</v>
      </c>
      <c r="JG64" s="14">
        <v>6.25</v>
      </c>
      <c r="JI64" s="14">
        <v>4</v>
      </c>
      <c r="JJ64" s="14">
        <v>3.75</v>
      </c>
      <c r="JL64" s="14">
        <v>3</v>
      </c>
      <c r="JM64" s="14">
        <v>2.25</v>
      </c>
      <c r="JO64" s="14">
        <v>4</v>
      </c>
      <c r="JP64" s="14">
        <v>2.25</v>
      </c>
      <c r="JR64" s="14">
        <v>5</v>
      </c>
      <c r="JS64" s="14">
        <v>5</v>
      </c>
      <c r="JU64" s="14">
        <v>3</v>
      </c>
      <c r="JV64" s="14">
        <v>1.1000000000000001</v>
      </c>
      <c r="JX64" s="14">
        <v>4</v>
      </c>
      <c r="JY64" s="14">
        <v>4.9000000000000004</v>
      </c>
      <c r="KA64" s="14">
        <v>5</v>
      </c>
      <c r="KB64" s="14">
        <v>5.8</v>
      </c>
      <c r="KD64" s="14">
        <v>3</v>
      </c>
      <c r="KE64" s="14">
        <v>0</v>
      </c>
      <c r="KG64" s="14">
        <v>5</v>
      </c>
      <c r="KH64" s="14">
        <v>4.3</v>
      </c>
      <c r="KJ64" s="14">
        <v>3</v>
      </c>
      <c r="KK64" s="14">
        <v>6.4</v>
      </c>
      <c r="KM64" s="14">
        <v>1</v>
      </c>
      <c r="KN64" s="14">
        <v>0</v>
      </c>
      <c r="KP64" s="14">
        <v>2</v>
      </c>
      <c r="KQ64" s="14">
        <v>1</v>
      </c>
      <c r="KV64" s="14">
        <v>2</v>
      </c>
      <c r="KW64" s="14">
        <v>6</v>
      </c>
      <c r="KY64" s="14">
        <v>3</v>
      </c>
      <c r="KZ64" s="14">
        <v>3.25</v>
      </c>
      <c r="LB64" s="14">
        <v>2</v>
      </c>
      <c r="LC64" s="14">
        <v>0</v>
      </c>
      <c r="LE64" s="14">
        <v>1</v>
      </c>
      <c r="LF64" s="14">
        <v>0.5</v>
      </c>
      <c r="LH64" s="14">
        <v>3</v>
      </c>
      <c r="LI64" s="14">
        <v>3.25</v>
      </c>
      <c r="LK64" s="14">
        <v>1</v>
      </c>
      <c r="LL64" s="14">
        <v>0</v>
      </c>
      <c r="LN64" s="14">
        <v>3</v>
      </c>
      <c r="LO64" s="14">
        <v>0</v>
      </c>
      <c r="LQ64" s="14">
        <v>1</v>
      </c>
      <c r="LR64" s="14">
        <v>0</v>
      </c>
      <c r="LT64" s="14">
        <v>3</v>
      </c>
      <c r="LU64" s="14">
        <v>1</v>
      </c>
      <c r="LW64" s="14">
        <v>1</v>
      </c>
      <c r="LX64" s="14">
        <v>0</v>
      </c>
      <c r="LZ64" s="14">
        <v>1</v>
      </c>
      <c r="MA64" s="14">
        <v>0</v>
      </c>
      <c r="MC64" s="14">
        <v>2</v>
      </c>
      <c r="MD64" s="14">
        <v>0</v>
      </c>
      <c r="MF64" s="14">
        <v>4</v>
      </c>
      <c r="MG64" s="14">
        <v>6</v>
      </c>
      <c r="MI64" s="14">
        <v>2</v>
      </c>
      <c r="MJ64" s="14">
        <v>0</v>
      </c>
      <c r="ML64" s="14">
        <v>3</v>
      </c>
      <c r="MM64" s="14">
        <v>0</v>
      </c>
      <c r="MO64" s="14">
        <v>2</v>
      </c>
      <c r="MP64" s="14">
        <v>5</v>
      </c>
      <c r="MU64" s="14">
        <v>3</v>
      </c>
      <c r="MV64" s="14">
        <v>5.75</v>
      </c>
      <c r="MW64" s="36">
        <v>13.050000000000004</v>
      </c>
      <c r="MX64" s="36">
        <f t="shared" si="0"/>
        <v>15.800000000000004</v>
      </c>
      <c r="MZ64" s="29"/>
    </row>
    <row r="65" spans="1:363" hidden="1" x14ac:dyDescent="0.25">
      <c r="A65" s="12" t="s">
        <v>152</v>
      </c>
      <c r="B65" s="43" t="s">
        <v>10</v>
      </c>
      <c r="C65" s="12" t="s">
        <v>151</v>
      </c>
      <c r="EG65" s="14" t="e">
        <v>#N/A</v>
      </c>
      <c r="EH65" s="14" t="e">
        <v>#N/A</v>
      </c>
      <c r="EJ65" s="14" t="e">
        <v>#N/A</v>
      </c>
      <c r="EK65" s="14" t="e">
        <v>#N/A</v>
      </c>
      <c r="EM65" s="14" t="e">
        <v>#N/A</v>
      </c>
      <c r="EN65" s="14" t="e">
        <v>#N/A</v>
      </c>
      <c r="EP65" s="14" t="e">
        <v>#N/A</v>
      </c>
      <c r="EQ65" s="14" t="e">
        <v>#N/A</v>
      </c>
      <c r="ES65" s="14" t="e">
        <v>#N/A</v>
      </c>
      <c r="ET65" s="14" t="e">
        <v>#N/A</v>
      </c>
      <c r="EV65" s="14" t="e">
        <v>#N/A</v>
      </c>
      <c r="EW65" s="14" t="e">
        <v>#N/A</v>
      </c>
      <c r="EY65" s="14" t="e">
        <v>#N/A</v>
      </c>
      <c r="EZ65" s="14" t="e">
        <v>#N/A</v>
      </c>
      <c r="FB65" s="14" t="e">
        <v>#N/A</v>
      </c>
      <c r="FC65" s="14" t="e">
        <v>#N/A</v>
      </c>
      <c r="FE65" s="14" t="e">
        <v>#N/A</v>
      </c>
      <c r="FF65" s="14" t="e">
        <v>#N/A</v>
      </c>
      <c r="FH65" s="14" t="e">
        <v>#N/A</v>
      </c>
      <c r="FI65" s="14" t="e">
        <v>#N/A</v>
      </c>
      <c r="FK65" s="14" t="e">
        <v>#N/A</v>
      </c>
      <c r="FL65" s="14" t="e">
        <v>#N/A</v>
      </c>
      <c r="FN65" s="14" t="e">
        <v>#N/A</v>
      </c>
      <c r="FO65" s="14" t="e">
        <v>#N/A</v>
      </c>
      <c r="FQ65" s="14" t="e">
        <v>#N/A</v>
      </c>
      <c r="FR65" s="14" t="e">
        <v>#N/A</v>
      </c>
      <c r="FT65" s="14" t="e">
        <v>#N/A</v>
      </c>
      <c r="FU65" s="14" t="e">
        <v>#N/A</v>
      </c>
      <c r="FW65" s="14" t="e">
        <v>#N/A</v>
      </c>
      <c r="FX65" s="14" t="e">
        <v>#N/A</v>
      </c>
      <c r="FZ65" s="14" t="e">
        <v>#N/A</v>
      </c>
      <c r="GA65" s="14" t="e">
        <v>#N/A</v>
      </c>
      <c r="GC65" s="14" t="e">
        <v>#N/A</v>
      </c>
      <c r="GD65" s="14" t="e">
        <v>#N/A</v>
      </c>
      <c r="GF65" s="14" t="e">
        <v>#N/A</v>
      </c>
      <c r="GG65" s="14" t="e">
        <v>#N/A</v>
      </c>
      <c r="GI65" s="14" t="e">
        <v>#N/A</v>
      </c>
      <c r="GJ65" s="14" t="e">
        <v>#N/A</v>
      </c>
      <c r="GL65" s="14" t="e">
        <v>#N/A</v>
      </c>
      <c r="GM65" s="14" t="e">
        <v>#N/A</v>
      </c>
      <c r="GO65" s="14" t="e">
        <v>#N/A</v>
      </c>
      <c r="GP65" s="14" t="e">
        <v>#N/A</v>
      </c>
      <c r="GR65" s="14" t="e">
        <v>#N/A</v>
      </c>
      <c r="GS65" s="14" t="e">
        <v>#N/A</v>
      </c>
      <c r="GU65" s="14" t="e">
        <v>#N/A</v>
      </c>
      <c r="GV65" s="14" t="e">
        <v>#N/A</v>
      </c>
      <c r="GX65" s="14" t="e">
        <v>#N/A</v>
      </c>
      <c r="GY65" s="14" t="e">
        <v>#N/A</v>
      </c>
      <c r="HA65" s="14" t="e">
        <v>#N/A</v>
      </c>
      <c r="HB65" s="14" t="e">
        <v>#N/A</v>
      </c>
      <c r="HD65" s="14" t="e">
        <v>#N/A</v>
      </c>
      <c r="HE65" s="14" t="e">
        <v>#N/A</v>
      </c>
      <c r="HG65" s="14" t="e">
        <v>#N/A</v>
      </c>
      <c r="HH65" s="14" t="e">
        <v>#N/A</v>
      </c>
      <c r="HJ65" s="14" t="e">
        <v>#N/A</v>
      </c>
      <c r="HK65" s="14" t="e">
        <v>#N/A</v>
      </c>
      <c r="HM65" s="14" t="e">
        <v>#N/A</v>
      </c>
      <c r="HN65" s="14" t="e">
        <v>#N/A</v>
      </c>
      <c r="HP65" s="14" t="e">
        <v>#N/A</v>
      </c>
      <c r="HQ65" s="14" t="e">
        <v>#N/A</v>
      </c>
      <c r="HS65" s="14" t="e">
        <v>#N/A</v>
      </c>
      <c r="HT65" s="14" t="e">
        <v>#N/A</v>
      </c>
      <c r="HV65" s="14" t="e">
        <v>#N/A</v>
      </c>
      <c r="HW65" s="14" t="e">
        <v>#N/A</v>
      </c>
      <c r="HY65" s="14" t="e">
        <v>#N/A</v>
      </c>
      <c r="HZ65" s="14" t="e">
        <v>#N/A</v>
      </c>
      <c r="IB65" s="14" t="e">
        <v>#N/A</v>
      </c>
      <c r="IC65" s="14" t="e">
        <v>#N/A</v>
      </c>
      <c r="IE65" s="14" t="e">
        <v>#N/A</v>
      </c>
      <c r="IF65" s="14" t="e">
        <v>#N/A</v>
      </c>
      <c r="IH65" s="14" t="e">
        <v>#N/A</v>
      </c>
      <c r="II65" s="14" t="e">
        <v>#N/A</v>
      </c>
      <c r="IK65" s="14" t="e">
        <v>#N/A</v>
      </c>
      <c r="IL65" s="14" t="e">
        <v>#N/A</v>
      </c>
      <c r="IN65" s="14" t="e">
        <v>#N/A</v>
      </c>
      <c r="IO65" s="14" t="e">
        <v>#N/A</v>
      </c>
      <c r="IQ65" s="14" t="e">
        <v>#N/A</v>
      </c>
      <c r="IR65" s="14" t="e">
        <v>#N/A</v>
      </c>
      <c r="IT65" s="14" t="e">
        <v>#N/A</v>
      </c>
      <c r="IU65" s="14" t="e">
        <v>#N/A</v>
      </c>
      <c r="IW65" s="14" t="e">
        <v>#N/A</v>
      </c>
      <c r="IX65" s="14" t="e">
        <v>#N/A</v>
      </c>
      <c r="IZ65" s="14" t="e">
        <v>#N/A</v>
      </c>
      <c r="JA65" s="14" t="e">
        <v>#N/A</v>
      </c>
      <c r="JC65" s="14" t="e">
        <v>#N/A</v>
      </c>
      <c r="JD65" s="14" t="e">
        <v>#N/A</v>
      </c>
      <c r="JF65" s="14" t="e">
        <v>#N/A</v>
      </c>
      <c r="JG65" s="14" t="e">
        <v>#N/A</v>
      </c>
      <c r="JI65" s="14" t="e">
        <v>#N/A</v>
      </c>
      <c r="JJ65" s="14" t="e">
        <v>#N/A</v>
      </c>
      <c r="JL65" s="14" t="e">
        <v>#N/A</v>
      </c>
      <c r="JM65" s="14" t="e">
        <v>#N/A</v>
      </c>
      <c r="JO65" s="14" t="e">
        <v>#N/A</v>
      </c>
      <c r="JP65" s="14" t="e">
        <v>#N/A</v>
      </c>
      <c r="JR65" s="14" t="e">
        <v>#N/A</v>
      </c>
      <c r="JS65" s="14" t="e">
        <v>#N/A</v>
      </c>
      <c r="JU65" s="14" t="e">
        <v>#N/A</v>
      </c>
      <c r="JV65" s="14" t="e">
        <v>#N/A</v>
      </c>
      <c r="JX65" s="14" t="e">
        <v>#N/A</v>
      </c>
      <c r="JY65" s="14" t="e">
        <v>#N/A</v>
      </c>
      <c r="KA65" s="14" t="e">
        <v>#N/A</v>
      </c>
      <c r="KB65" s="14" t="e">
        <v>#N/A</v>
      </c>
      <c r="KD65" s="14" t="e">
        <v>#N/A</v>
      </c>
      <c r="KE65" s="14" t="e">
        <v>#N/A</v>
      </c>
      <c r="KG65" s="14" t="e">
        <v>#N/A</v>
      </c>
      <c r="KH65" s="14" t="e">
        <v>#N/A</v>
      </c>
      <c r="KJ65" s="14" t="e">
        <v>#N/A</v>
      </c>
      <c r="KK65" s="14" t="e">
        <v>#N/A</v>
      </c>
      <c r="KM65" s="14" t="e">
        <v>#N/A</v>
      </c>
      <c r="KN65" s="14" t="e">
        <v>#N/A</v>
      </c>
      <c r="KP65" s="14" t="e">
        <v>#N/A</v>
      </c>
      <c r="KQ65" s="14" t="e">
        <v>#N/A</v>
      </c>
      <c r="KV65" s="14" t="e">
        <v>#N/A</v>
      </c>
      <c r="KW65" s="14" t="e">
        <v>#N/A</v>
      </c>
      <c r="KY65" s="14" t="e">
        <v>#N/A</v>
      </c>
      <c r="KZ65" s="14" t="e">
        <v>#N/A</v>
      </c>
      <c r="LB65" s="14" t="e">
        <v>#N/A</v>
      </c>
      <c r="LC65" s="14" t="e">
        <v>#N/A</v>
      </c>
      <c r="LE65" s="14" t="e">
        <v>#N/A</v>
      </c>
      <c r="LF65" s="14" t="e">
        <v>#N/A</v>
      </c>
      <c r="LH65" s="14" t="e">
        <v>#N/A</v>
      </c>
      <c r="LI65" s="14" t="e">
        <v>#N/A</v>
      </c>
      <c r="LK65" s="14" t="e">
        <v>#N/A</v>
      </c>
      <c r="LL65" s="14" t="e">
        <v>#N/A</v>
      </c>
      <c r="LN65" s="14" t="e">
        <v>#N/A</v>
      </c>
      <c r="LO65" s="14" t="e">
        <v>#N/A</v>
      </c>
      <c r="LQ65" s="14" t="e">
        <v>#N/A</v>
      </c>
      <c r="LR65" s="14" t="e">
        <v>#N/A</v>
      </c>
      <c r="LT65" s="14" t="e">
        <v>#N/A</v>
      </c>
      <c r="LU65" s="14" t="e">
        <v>#N/A</v>
      </c>
      <c r="LW65" s="14" t="e">
        <v>#N/A</v>
      </c>
      <c r="LX65" s="14" t="e">
        <v>#N/A</v>
      </c>
      <c r="LZ65" s="14" t="e">
        <v>#N/A</v>
      </c>
      <c r="MA65" s="14" t="e">
        <v>#N/A</v>
      </c>
      <c r="MC65" s="14" t="e">
        <v>#N/A</v>
      </c>
      <c r="MD65" s="14" t="e">
        <v>#N/A</v>
      </c>
      <c r="MF65" s="14" t="e">
        <v>#N/A</v>
      </c>
      <c r="MG65" s="14" t="e">
        <v>#N/A</v>
      </c>
      <c r="MI65" s="14" t="e">
        <v>#N/A</v>
      </c>
      <c r="MJ65" s="14" t="e">
        <v>#N/A</v>
      </c>
      <c r="ML65" s="14" t="e">
        <v>#N/A</v>
      </c>
      <c r="MM65" s="14" t="e">
        <v>#N/A</v>
      </c>
      <c r="MO65" s="14" t="e">
        <v>#N/A</v>
      </c>
      <c r="MP65" s="14" t="e">
        <v>#N/A</v>
      </c>
      <c r="MU65" s="14" t="e">
        <v>#N/A</v>
      </c>
      <c r="MV65" s="14" t="e">
        <v>#N/A</v>
      </c>
      <c r="MW65" s="36" t="e">
        <v>#N/A</v>
      </c>
      <c r="MX65" s="36" t="e">
        <f t="shared" si="0"/>
        <v>#N/A</v>
      </c>
    </row>
    <row r="66" spans="1:363" hidden="1" x14ac:dyDescent="0.25">
      <c r="A66" s="12" t="s">
        <v>81</v>
      </c>
      <c r="B66" s="43" t="s">
        <v>86</v>
      </c>
      <c r="C66" s="12" t="s">
        <v>150</v>
      </c>
      <c r="E66" s="14">
        <v>5</v>
      </c>
      <c r="F66" s="14">
        <v>0</v>
      </c>
      <c r="H66" s="14">
        <v>5</v>
      </c>
      <c r="I66" s="14">
        <v>0</v>
      </c>
      <c r="K66" s="14">
        <v>5</v>
      </c>
      <c r="L66" s="14">
        <v>12.7</v>
      </c>
      <c r="N66" s="14">
        <v>5</v>
      </c>
      <c r="O66" s="14">
        <v>19.25</v>
      </c>
      <c r="Q66" s="14">
        <v>5</v>
      </c>
      <c r="R66" s="14">
        <v>0</v>
      </c>
      <c r="T66" s="14">
        <v>5</v>
      </c>
      <c r="U66" s="14">
        <v>7</v>
      </c>
      <c r="W66" s="14">
        <v>5</v>
      </c>
      <c r="X66" s="14">
        <v>1.2000000000000002</v>
      </c>
      <c r="Z66" s="14">
        <v>5</v>
      </c>
      <c r="AA66" s="14">
        <v>1.2000000000000002</v>
      </c>
      <c r="AC66" s="14">
        <v>5</v>
      </c>
      <c r="AD66" s="14">
        <v>0</v>
      </c>
      <c r="AF66" s="14">
        <v>5</v>
      </c>
      <c r="AG66" s="14">
        <v>3.8</v>
      </c>
      <c r="AI66" s="14">
        <v>5</v>
      </c>
      <c r="AJ66" s="14">
        <v>20.75</v>
      </c>
      <c r="AL66" s="14">
        <v>5</v>
      </c>
      <c r="AM66" s="14">
        <v>1.7</v>
      </c>
      <c r="AO66" s="14">
        <v>5</v>
      </c>
      <c r="AP66" s="14">
        <v>0</v>
      </c>
      <c r="AR66" s="14">
        <v>5</v>
      </c>
      <c r="AS66" s="14">
        <v>3.5</v>
      </c>
      <c r="AU66" s="14">
        <v>5</v>
      </c>
      <c r="AV66" s="14">
        <v>3.75</v>
      </c>
      <c r="AX66" s="14">
        <v>5</v>
      </c>
      <c r="AY66" s="14">
        <v>7</v>
      </c>
      <c r="BA66" s="14">
        <v>5</v>
      </c>
      <c r="BB66" s="14">
        <v>0</v>
      </c>
      <c r="BD66" s="14">
        <v>5</v>
      </c>
      <c r="BE66" s="14">
        <v>0</v>
      </c>
      <c r="BG66" s="14">
        <v>5</v>
      </c>
      <c r="BH66" s="14">
        <v>6</v>
      </c>
      <c r="BJ66" s="14">
        <v>5</v>
      </c>
      <c r="BK66" s="14">
        <v>7</v>
      </c>
      <c r="BM66" s="14">
        <v>5</v>
      </c>
      <c r="BN66" s="14">
        <v>7.7</v>
      </c>
      <c r="BP66" s="14">
        <v>5</v>
      </c>
      <c r="BQ66" s="14">
        <v>6</v>
      </c>
      <c r="BS66" s="14">
        <v>5</v>
      </c>
      <c r="BT66" s="14">
        <v>3.35</v>
      </c>
      <c r="BV66" s="14">
        <v>5</v>
      </c>
      <c r="BW66" s="14">
        <v>0</v>
      </c>
      <c r="BY66" s="14">
        <v>5</v>
      </c>
      <c r="BZ66" s="14">
        <v>3</v>
      </c>
      <c r="CB66" s="14">
        <v>4</v>
      </c>
      <c r="CC66" s="14">
        <v>2.75</v>
      </c>
      <c r="CE66" s="14">
        <v>5</v>
      </c>
      <c r="CF66" s="14">
        <v>0</v>
      </c>
      <c r="CH66" s="14">
        <v>5</v>
      </c>
      <c r="CI66" s="14">
        <v>0</v>
      </c>
      <c r="CK66" s="14">
        <v>5</v>
      </c>
      <c r="CL66" s="14">
        <v>8.25</v>
      </c>
      <c r="CN66" s="14">
        <v>5</v>
      </c>
      <c r="CO66" s="14">
        <v>4.05</v>
      </c>
      <c r="CQ66" s="14">
        <v>5</v>
      </c>
      <c r="CR66" s="14">
        <v>10.25</v>
      </c>
      <c r="CT66" s="14">
        <v>5</v>
      </c>
      <c r="CU66" s="14">
        <v>5.9</v>
      </c>
      <c r="CW66" s="14">
        <v>5</v>
      </c>
      <c r="CX66" s="14">
        <v>7.6</v>
      </c>
      <c r="CZ66" s="14">
        <v>5</v>
      </c>
      <c r="DA66" s="14">
        <v>6.8</v>
      </c>
      <c r="DC66" s="14">
        <v>5</v>
      </c>
      <c r="DD66" s="14">
        <v>6.5</v>
      </c>
      <c r="DF66" s="14">
        <v>5</v>
      </c>
      <c r="DG66" s="14">
        <v>6</v>
      </c>
      <c r="DI66" s="14">
        <v>5</v>
      </c>
      <c r="DJ66" s="14">
        <v>0</v>
      </c>
      <c r="DL66" s="14">
        <v>5</v>
      </c>
      <c r="DM66" s="14">
        <v>11</v>
      </c>
      <c r="DO66" s="14">
        <v>5</v>
      </c>
      <c r="DP66" s="14">
        <v>5.5</v>
      </c>
      <c r="DR66" s="14">
        <v>5</v>
      </c>
      <c r="DS66" s="14">
        <v>1.2</v>
      </c>
      <c r="DU66" s="14">
        <v>5</v>
      </c>
      <c r="DV66" s="14">
        <v>6.75</v>
      </c>
      <c r="DX66" s="14">
        <v>5</v>
      </c>
      <c r="DY66" s="14">
        <v>7.2</v>
      </c>
      <c r="EA66" s="14">
        <v>5</v>
      </c>
      <c r="EB66" s="14">
        <v>9.25</v>
      </c>
      <c r="ED66" s="14">
        <v>5</v>
      </c>
      <c r="EE66" s="14">
        <v>4.4000000000000004</v>
      </c>
      <c r="EG66" s="14">
        <v>5</v>
      </c>
      <c r="EH66" s="14">
        <v>0</v>
      </c>
      <c r="EJ66" s="14">
        <v>5</v>
      </c>
      <c r="EK66" s="14">
        <v>7.7</v>
      </c>
      <c r="EM66" s="14">
        <v>5</v>
      </c>
      <c r="EN66" s="14">
        <v>0</v>
      </c>
      <c r="EP66" s="14">
        <v>5</v>
      </c>
      <c r="EQ66" s="14">
        <v>0</v>
      </c>
      <c r="ES66" s="14">
        <v>5</v>
      </c>
      <c r="ET66" s="14">
        <v>0</v>
      </c>
      <c r="EV66" s="14">
        <v>5</v>
      </c>
      <c r="EW66" s="14">
        <v>0</v>
      </c>
      <c r="EY66" s="14">
        <v>5</v>
      </c>
      <c r="EZ66" s="14">
        <v>10.5</v>
      </c>
      <c r="FB66" s="14">
        <v>5</v>
      </c>
      <c r="FC66" s="14">
        <v>9.5</v>
      </c>
      <c r="FE66" s="14">
        <v>4</v>
      </c>
      <c r="FF66" s="14">
        <v>1.4</v>
      </c>
      <c r="FG66" s="14">
        <v>8.1999999999999993</v>
      </c>
      <c r="FH66" s="14">
        <v>5</v>
      </c>
      <c r="FI66" s="14">
        <v>3.25</v>
      </c>
      <c r="FK66" s="14">
        <v>5</v>
      </c>
      <c r="FL66" s="14">
        <v>0</v>
      </c>
      <c r="FN66" s="14">
        <v>5</v>
      </c>
      <c r="FO66" s="14">
        <v>7</v>
      </c>
      <c r="FQ66" s="14">
        <v>5</v>
      </c>
      <c r="FR66" s="14">
        <v>1.5</v>
      </c>
      <c r="FT66" s="14">
        <v>5</v>
      </c>
      <c r="FU66" s="14">
        <v>0</v>
      </c>
      <c r="FW66" s="14">
        <v>5</v>
      </c>
      <c r="FX66" s="14">
        <v>10.25</v>
      </c>
      <c r="FZ66" s="14">
        <v>5</v>
      </c>
      <c r="GA66" s="14">
        <v>3.4000000000000004</v>
      </c>
      <c r="GC66" s="14">
        <v>5</v>
      </c>
      <c r="GD66" s="14">
        <v>1.7000000000000002</v>
      </c>
      <c r="GF66" s="14">
        <v>5</v>
      </c>
      <c r="GG66" s="14">
        <v>3.75</v>
      </c>
      <c r="GI66" s="14">
        <v>5</v>
      </c>
      <c r="GJ66" s="14">
        <v>3.5</v>
      </c>
      <c r="GL66" s="14">
        <v>5</v>
      </c>
      <c r="GM66" s="14">
        <v>5.5</v>
      </c>
      <c r="GO66" s="14">
        <v>4</v>
      </c>
      <c r="GP66" s="14">
        <v>0</v>
      </c>
      <c r="GR66" s="14">
        <v>5</v>
      </c>
      <c r="GS66" s="14">
        <v>8.4</v>
      </c>
      <c r="GU66" s="14">
        <v>5</v>
      </c>
      <c r="GV66" s="14">
        <v>1.1000000000000001</v>
      </c>
      <c r="GX66" s="14">
        <v>5</v>
      </c>
      <c r="GY66" s="14">
        <v>1.2000000000000002</v>
      </c>
      <c r="HA66" s="14">
        <v>5</v>
      </c>
      <c r="HB66" s="14">
        <v>1.2000000000000002</v>
      </c>
      <c r="HD66" s="14">
        <v>2</v>
      </c>
      <c r="HE66" s="14">
        <v>0.70000000000000007</v>
      </c>
      <c r="HG66" s="14">
        <v>1</v>
      </c>
      <c r="HH66" s="14">
        <v>0</v>
      </c>
      <c r="IB66" s="14" t="e">
        <v>#N/A</v>
      </c>
      <c r="IC66" s="14" t="e">
        <v>#N/A</v>
      </c>
      <c r="IE66" s="14" t="e">
        <v>#N/A</v>
      </c>
      <c r="IF66" s="14" t="e">
        <v>#N/A</v>
      </c>
      <c r="IH66" s="14" t="e">
        <v>#N/A</v>
      </c>
      <c r="II66" s="14" t="e">
        <v>#N/A</v>
      </c>
      <c r="IK66" s="14" t="e">
        <v>#N/A</v>
      </c>
      <c r="IL66" s="14" t="e">
        <v>#N/A</v>
      </c>
      <c r="IN66" s="14" t="e">
        <v>#N/A</v>
      </c>
      <c r="IO66" s="14" t="e">
        <v>#N/A</v>
      </c>
      <c r="IQ66" s="14" t="e">
        <v>#N/A</v>
      </c>
      <c r="IR66" s="14" t="e">
        <v>#N/A</v>
      </c>
      <c r="IT66" s="14" t="e">
        <v>#N/A</v>
      </c>
      <c r="IU66" s="14" t="e">
        <v>#N/A</v>
      </c>
      <c r="IW66" s="14" t="e">
        <v>#N/A</v>
      </c>
      <c r="IX66" s="14" t="e">
        <v>#N/A</v>
      </c>
      <c r="IZ66" s="14" t="e">
        <v>#N/A</v>
      </c>
      <c r="JA66" s="14" t="e">
        <v>#N/A</v>
      </c>
      <c r="JC66" s="14" t="e">
        <v>#N/A</v>
      </c>
      <c r="JD66" s="14" t="e">
        <v>#N/A</v>
      </c>
      <c r="JF66" s="14" t="e">
        <v>#N/A</v>
      </c>
      <c r="JG66" s="14" t="e">
        <v>#N/A</v>
      </c>
      <c r="JI66" s="14" t="e">
        <v>#N/A</v>
      </c>
      <c r="JJ66" s="14" t="e">
        <v>#N/A</v>
      </c>
      <c r="JL66" s="14" t="e">
        <v>#N/A</v>
      </c>
      <c r="JM66" s="14" t="e">
        <v>#N/A</v>
      </c>
      <c r="JO66" s="14" t="e">
        <v>#N/A</v>
      </c>
      <c r="JP66" s="14" t="e">
        <v>#N/A</v>
      </c>
      <c r="JR66" s="14" t="e">
        <v>#N/A</v>
      </c>
      <c r="JS66" s="14" t="e">
        <v>#N/A</v>
      </c>
      <c r="JU66" s="14" t="e">
        <v>#N/A</v>
      </c>
      <c r="JV66" s="14" t="e">
        <v>#N/A</v>
      </c>
      <c r="JX66" s="14" t="e">
        <v>#N/A</v>
      </c>
      <c r="JY66" s="14" t="e">
        <v>#N/A</v>
      </c>
      <c r="KA66" s="14" t="e">
        <v>#N/A</v>
      </c>
      <c r="KB66" s="14" t="e">
        <v>#N/A</v>
      </c>
      <c r="KD66" s="14" t="e">
        <v>#N/A</v>
      </c>
      <c r="KE66" s="14" t="e">
        <v>#N/A</v>
      </c>
      <c r="KG66" s="14" t="e">
        <v>#N/A</v>
      </c>
      <c r="KH66" s="14" t="e">
        <v>#N/A</v>
      </c>
      <c r="KJ66" s="14" t="e">
        <v>#N/A</v>
      </c>
      <c r="KK66" s="14" t="e">
        <v>#N/A</v>
      </c>
      <c r="KM66" s="14" t="e">
        <v>#N/A</v>
      </c>
      <c r="KN66" s="14" t="e">
        <v>#N/A</v>
      </c>
      <c r="KP66" s="14" t="e">
        <v>#N/A</v>
      </c>
      <c r="KQ66" s="14" t="e">
        <v>#N/A</v>
      </c>
      <c r="KV66" s="14" t="e">
        <v>#N/A</v>
      </c>
      <c r="KW66" s="14" t="e">
        <v>#N/A</v>
      </c>
      <c r="KY66" s="14" t="e">
        <v>#N/A</v>
      </c>
      <c r="KZ66" s="14" t="e">
        <v>#N/A</v>
      </c>
      <c r="LB66" s="14" t="e">
        <v>#N/A</v>
      </c>
      <c r="LC66" s="14" t="e">
        <v>#N/A</v>
      </c>
      <c r="LE66" s="14" t="e">
        <v>#N/A</v>
      </c>
      <c r="LF66" s="14" t="e">
        <v>#N/A</v>
      </c>
      <c r="LH66" s="14" t="e">
        <v>#N/A</v>
      </c>
      <c r="LI66" s="14" t="e">
        <v>#N/A</v>
      </c>
      <c r="LK66" s="14" t="e">
        <v>#N/A</v>
      </c>
      <c r="LL66" s="14" t="e">
        <v>#N/A</v>
      </c>
      <c r="LN66" s="14" t="e">
        <v>#N/A</v>
      </c>
      <c r="LO66" s="14" t="e">
        <v>#N/A</v>
      </c>
      <c r="LQ66" s="14" t="e">
        <v>#N/A</v>
      </c>
      <c r="LR66" s="14" t="e">
        <v>#N/A</v>
      </c>
      <c r="LT66" s="14" t="e">
        <v>#N/A</v>
      </c>
      <c r="LU66" s="14" t="e">
        <v>#N/A</v>
      </c>
      <c r="LW66" s="14" t="e">
        <v>#N/A</v>
      </c>
      <c r="LX66" s="14" t="e">
        <v>#N/A</v>
      </c>
      <c r="LZ66" s="14" t="e">
        <v>#N/A</v>
      </c>
      <c r="MA66" s="14" t="e">
        <v>#N/A</v>
      </c>
      <c r="MC66" s="14" t="e">
        <v>#N/A</v>
      </c>
      <c r="MD66" s="14" t="e">
        <v>#N/A</v>
      </c>
      <c r="MF66" s="14" t="e">
        <v>#N/A</v>
      </c>
      <c r="MG66" s="14" t="e">
        <v>#N/A</v>
      </c>
      <c r="MI66" s="14" t="e">
        <v>#N/A</v>
      </c>
      <c r="MJ66" s="14" t="e">
        <v>#N/A</v>
      </c>
      <c r="ML66" s="14" t="e">
        <v>#N/A</v>
      </c>
      <c r="MM66" s="14" t="e">
        <v>#N/A</v>
      </c>
      <c r="MO66" s="14" t="e">
        <v>#N/A</v>
      </c>
      <c r="MP66" s="14" t="e">
        <v>#N/A</v>
      </c>
      <c r="MU66" s="14" t="e">
        <v>#N/A</v>
      </c>
      <c r="MV66" s="14" t="e">
        <v>#N/A</v>
      </c>
      <c r="MW66" s="36" t="e">
        <v>#N/A</v>
      </c>
      <c r="MX66" s="36" t="e">
        <f t="shared" si="0"/>
        <v>#N/A</v>
      </c>
    </row>
    <row r="67" spans="1:363" ht="15" customHeight="1" x14ac:dyDescent="0.25">
      <c r="A67" s="12" t="s">
        <v>222</v>
      </c>
      <c r="B67" s="43" t="s">
        <v>220</v>
      </c>
      <c r="C67" s="12" t="s">
        <v>221</v>
      </c>
      <c r="D67" s="14">
        <v>10</v>
      </c>
      <c r="K67" s="14">
        <v>5</v>
      </c>
      <c r="L67" s="14">
        <v>1.1000000000000001</v>
      </c>
      <c r="N67" s="14">
        <v>5</v>
      </c>
      <c r="O67" s="14">
        <v>4.5</v>
      </c>
      <c r="P67" s="14">
        <v>10</v>
      </c>
      <c r="Q67" s="14">
        <v>5</v>
      </c>
      <c r="R67" s="14">
        <v>2.75</v>
      </c>
      <c r="T67" s="14">
        <v>5</v>
      </c>
      <c r="U67" s="14">
        <v>2.75</v>
      </c>
      <c r="W67" s="14">
        <v>5</v>
      </c>
      <c r="X67" s="14">
        <v>11</v>
      </c>
      <c r="Z67" s="14">
        <v>5</v>
      </c>
      <c r="AA67" s="14">
        <v>2.25</v>
      </c>
      <c r="AC67" s="14">
        <v>5</v>
      </c>
      <c r="AD67" s="14">
        <v>9.5</v>
      </c>
      <c r="AF67" s="14">
        <v>5</v>
      </c>
      <c r="AG67" s="14">
        <v>5</v>
      </c>
      <c r="AI67" s="14">
        <v>5</v>
      </c>
      <c r="AJ67" s="14">
        <v>0</v>
      </c>
      <c r="AL67" s="14">
        <v>5</v>
      </c>
      <c r="AM67" s="14">
        <v>4.6500000000000004</v>
      </c>
      <c r="AO67" s="14">
        <v>3</v>
      </c>
      <c r="AP67" s="14">
        <v>0</v>
      </c>
      <c r="AR67" s="14">
        <v>3</v>
      </c>
      <c r="AS67" s="14">
        <v>0</v>
      </c>
      <c r="AU67" s="14">
        <v>3</v>
      </c>
      <c r="AV67" s="14">
        <v>1.2</v>
      </c>
      <c r="AX67" s="14">
        <v>1</v>
      </c>
      <c r="AY67" s="14">
        <v>0</v>
      </c>
      <c r="BA67" s="14">
        <v>1</v>
      </c>
      <c r="BB67" s="14">
        <v>6</v>
      </c>
      <c r="BD67" s="14">
        <v>2</v>
      </c>
      <c r="BE67" s="14">
        <v>7.5</v>
      </c>
      <c r="BG67" s="14">
        <v>3</v>
      </c>
      <c r="BH67" s="14">
        <v>0</v>
      </c>
      <c r="BJ67" s="14">
        <v>3</v>
      </c>
      <c r="BK67" s="14">
        <v>3.25</v>
      </c>
      <c r="BM67" s="14">
        <v>2</v>
      </c>
      <c r="BN67" s="14">
        <v>3.5</v>
      </c>
      <c r="BV67" s="14">
        <v>3</v>
      </c>
      <c r="BW67" s="14">
        <v>0</v>
      </c>
      <c r="CZ67" s="14">
        <v>1</v>
      </c>
      <c r="DA67" s="14">
        <v>0</v>
      </c>
      <c r="DR67" s="14">
        <v>1</v>
      </c>
      <c r="DS67" s="14">
        <v>0</v>
      </c>
      <c r="GF67" s="14">
        <v>1</v>
      </c>
      <c r="GG67" s="14">
        <v>0</v>
      </c>
      <c r="GI67" s="14">
        <v>1</v>
      </c>
      <c r="GJ67" s="14">
        <v>0</v>
      </c>
      <c r="GL67" s="14">
        <v>1</v>
      </c>
      <c r="GM67" s="14">
        <v>0</v>
      </c>
      <c r="GR67" s="14">
        <v>2</v>
      </c>
      <c r="GS67" s="14">
        <v>5.5</v>
      </c>
      <c r="MW67" s="36">
        <v>9.4499999999999993</v>
      </c>
      <c r="MX67" s="36">
        <f t="shared" si="0"/>
        <v>9.4499999999999993</v>
      </c>
    </row>
    <row r="68" spans="1:363" x14ac:dyDescent="0.25">
      <c r="A68" s="12" t="s">
        <v>92</v>
      </c>
      <c r="B68" s="43" t="s">
        <v>9</v>
      </c>
      <c r="C68" s="12" t="s">
        <v>149</v>
      </c>
      <c r="E68" s="14">
        <v>5</v>
      </c>
      <c r="F68" s="14">
        <v>0</v>
      </c>
      <c r="H68" s="14">
        <v>5</v>
      </c>
      <c r="I68" s="14">
        <v>0</v>
      </c>
      <c r="K68" s="14">
        <v>5</v>
      </c>
      <c r="L68" s="14">
        <v>0</v>
      </c>
      <c r="N68" s="14">
        <v>4</v>
      </c>
      <c r="O68" s="14">
        <v>3.25</v>
      </c>
      <c r="Q68" s="14">
        <v>4</v>
      </c>
      <c r="R68" s="14">
        <v>3</v>
      </c>
      <c r="T68" s="14">
        <v>5</v>
      </c>
      <c r="U68" s="14">
        <v>1.5</v>
      </c>
      <c r="Z68" s="14">
        <v>5</v>
      </c>
      <c r="AA68" s="14">
        <v>7</v>
      </c>
      <c r="AC68" s="14">
        <v>5</v>
      </c>
      <c r="AD68" s="14">
        <v>15.4</v>
      </c>
      <c r="AF68" s="14">
        <v>3</v>
      </c>
      <c r="AG68" s="14">
        <v>0</v>
      </c>
      <c r="AI68" s="14">
        <v>5</v>
      </c>
      <c r="AJ68" s="14">
        <v>6.75</v>
      </c>
      <c r="AL68" s="14">
        <v>3</v>
      </c>
      <c r="AM68" s="14">
        <v>7</v>
      </c>
      <c r="AO68" s="14">
        <v>4</v>
      </c>
      <c r="AP68" s="14">
        <v>0</v>
      </c>
      <c r="AR68" s="14">
        <v>4</v>
      </c>
      <c r="AS68" s="14">
        <v>8.5</v>
      </c>
      <c r="AU68" s="14">
        <v>5</v>
      </c>
      <c r="AV68" s="14">
        <v>0</v>
      </c>
      <c r="AX68" s="14">
        <v>5</v>
      </c>
      <c r="AY68" s="14">
        <v>17.5</v>
      </c>
      <c r="BA68" s="14">
        <v>5</v>
      </c>
      <c r="BB68" s="14">
        <v>6.5</v>
      </c>
      <c r="BD68" s="14">
        <v>5</v>
      </c>
      <c r="BE68" s="14">
        <v>6.5</v>
      </c>
      <c r="BG68" s="14">
        <v>5</v>
      </c>
      <c r="BH68" s="14">
        <v>8.6999999999999993</v>
      </c>
      <c r="BJ68" s="14">
        <v>5</v>
      </c>
      <c r="BK68" s="14">
        <v>0</v>
      </c>
      <c r="BM68" s="14">
        <v>5</v>
      </c>
      <c r="BN68" s="14">
        <v>0</v>
      </c>
      <c r="BP68" s="14">
        <v>5</v>
      </c>
      <c r="BQ68" s="14">
        <v>1.2</v>
      </c>
      <c r="BS68" s="14">
        <v>4</v>
      </c>
      <c r="BT68" s="14">
        <v>6.4</v>
      </c>
      <c r="BV68" s="14">
        <v>5</v>
      </c>
      <c r="BW68" s="14">
        <v>7.4</v>
      </c>
      <c r="BY68" s="14">
        <v>3</v>
      </c>
      <c r="BZ68" s="14">
        <v>0</v>
      </c>
      <c r="CB68" s="14">
        <v>5</v>
      </c>
      <c r="CC68" s="14">
        <v>6.2</v>
      </c>
      <c r="CE68" s="14">
        <v>4</v>
      </c>
      <c r="CF68" s="14">
        <v>6.5</v>
      </c>
      <c r="CH68" s="14">
        <v>5</v>
      </c>
      <c r="CI68" s="14">
        <v>11</v>
      </c>
      <c r="CK68" s="14">
        <v>5</v>
      </c>
      <c r="CL68" s="14">
        <v>2.2000000000000002</v>
      </c>
      <c r="CN68" s="14">
        <v>4</v>
      </c>
      <c r="CO68" s="14">
        <v>2.25</v>
      </c>
      <c r="CQ68" s="14">
        <v>5</v>
      </c>
      <c r="CR68" s="14">
        <v>2.5</v>
      </c>
      <c r="CT68" s="14">
        <v>5</v>
      </c>
      <c r="CU68" s="14">
        <v>5</v>
      </c>
      <c r="CW68" s="14">
        <v>5</v>
      </c>
      <c r="CX68" s="14">
        <v>0</v>
      </c>
      <c r="CZ68" s="14">
        <v>5</v>
      </c>
      <c r="DA68" s="14">
        <v>17.5</v>
      </c>
      <c r="DC68" s="14">
        <v>4</v>
      </c>
      <c r="DD68" s="14">
        <v>8.75</v>
      </c>
      <c r="DF68" s="14">
        <v>5</v>
      </c>
      <c r="DG68" s="14">
        <v>8</v>
      </c>
      <c r="DI68" s="14">
        <v>5</v>
      </c>
      <c r="DJ68" s="14">
        <v>7.75</v>
      </c>
      <c r="DL68" s="14">
        <v>5</v>
      </c>
      <c r="DM68" s="14">
        <v>1.1000000000000001</v>
      </c>
      <c r="DO68" s="14">
        <v>5</v>
      </c>
      <c r="DP68" s="14">
        <v>7.1</v>
      </c>
      <c r="DR68" s="14">
        <v>5</v>
      </c>
      <c r="DS68" s="14">
        <v>4.75</v>
      </c>
      <c r="DU68" s="14">
        <v>5</v>
      </c>
      <c r="DV68" s="14">
        <v>0.9</v>
      </c>
      <c r="DX68" s="14">
        <v>5</v>
      </c>
      <c r="DY68" s="14">
        <v>1.4</v>
      </c>
      <c r="EA68" s="14">
        <v>5</v>
      </c>
      <c r="EB68" s="14">
        <v>3.75</v>
      </c>
      <c r="ED68" s="14">
        <v>4</v>
      </c>
      <c r="EE68" s="14">
        <v>3.25</v>
      </c>
      <c r="EG68" s="14">
        <v>4</v>
      </c>
      <c r="EH68" s="14">
        <v>0</v>
      </c>
      <c r="EJ68" s="14">
        <v>3</v>
      </c>
      <c r="EK68" s="14">
        <v>0</v>
      </c>
      <c r="EM68" s="14">
        <v>5</v>
      </c>
      <c r="EN68" s="14">
        <v>5.25</v>
      </c>
      <c r="EP68" s="14">
        <v>3</v>
      </c>
      <c r="EQ68" s="14">
        <v>0</v>
      </c>
      <c r="ES68" s="14">
        <v>3</v>
      </c>
      <c r="ET68" s="14">
        <v>3</v>
      </c>
      <c r="EV68" s="14">
        <v>3</v>
      </c>
      <c r="EW68" s="14">
        <v>0</v>
      </c>
      <c r="EY68" s="14">
        <v>4</v>
      </c>
      <c r="EZ68" s="14">
        <v>1.6</v>
      </c>
      <c r="FB68" s="14">
        <v>2</v>
      </c>
      <c r="FC68" s="14">
        <v>0</v>
      </c>
      <c r="FE68" s="14">
        <v>5</v>
      </c>
      <c r="FF68" s="14">
        <v>3.5</v>
      </c>
      <c r="FH68" s="14">
        <v>5</v>
      </c>
      <c r="FI68" s="14">
        <v>1</v>
      </c>
      <c r="FK68" s="14">
        <v>5</v>
      </c>
      <c r="FL68" s="14">
        <v>0</v>
      </c>
      <c r="FN68" s="14">
        <v>5</v>
      </c>
      <c r="FO68" s="14">
        <v>7.5</v>
      </c>
      <c r="FQ68" s="14">
        <v>5</v>
      </c>
      <c r="FR68" s="14">
        <v>1.5</v>
      </c>
      <c r="FT68" s="14">
        <v>5</v>
      </c>
      <c r="FU68" s="14">
        <v>6.0500000000000007</v>
      </c>
      <c r="FW68" s="14">
        <v>2</v>
      </c>
      <c r="FX68" s="14">
        <v>0</v>
      </c>
      <c r="FZ68" s="14">
        <v>4</v>
      </c>
      <c r="GA68" s="14">
        <v>4.5</v>
      </c>
      <c r="GC68" s="14">
        <v>5</v>
      </c>
      <c r="GD68" s="14">
        <v>5.5</v>
      </c>
      <c r="GF68" s="14">
        <v>5</v>
      </c>
      <c r="GG68" s="14">
        <v>0</v>
      </c>
      <c r="GI68" s="14">
        <v>2</v>
      </c>
      <c r="GJ68" s="14">
        <v>1.3</v>
      </c>
      <c r="GL68" s="14">
        <v>1</v>
      </c>
      <c r="GM68" s="14">
        <v>6</v>
      </c>
      <c r="GO68" s="14">
        <v>1</v>
      </c>
      <c r="GP68" s="14">
        <v>6.5</v>
      </c>
      <c r="GR68" s="14">
        <v>1</v>
      </c>
      <c r="GS68" s="14">
        <v>0</v>
      </c>
      <c r="GU68" s="14">
        <v>5</v>
      </c>
      <c r="GV68" s="14">
        <v>9.4</v>
      </c>
      <c r="GX68" s="14">
        <v>5</v>
      </c>
      <c r="GY68" s="14">
        <v>0</v>
      </c>
      <c r="HA68" s="14">
        <v>4</v>
      </c>
      <c r="HB68" s="14">
        <v>3.9</v>
      </c>
      <c r="HD68" s="14">
        <v>3</v>
      </c>
      <c r="HE68" s="14">
        <v>5</v>
      </c>
      <c r="HJ68" s="14">
        <v>2</v>
      </c>
      <c r="HK68" s="14">
        <v>6</v>
      </c>
      <c r="HM68" s="14">
        <v>5</v>
      </c>
      <c r="HN68" s="14">
        <v>5.8</v>
      </c>
      <c r="HP68" s="14">
        <v>3</v>
      </c>
      <c r="HQ68" s="14">
        <v>6.25</v>
      </c>
      <c r="HS68" s="14">
        <v>3</v>
      </c>
      <c r="HT68" s="14">
        <v>0</v>
      </c>
      <c r="HY68" s="14">
        <v>4</v>
      </c>
      <c r="HZ68" s="14">
        <v>0</v>
      </c>
      <c r="IB68" s="14">
        <v>5</v>
      </c>
      <c r="IC68" s="14">
        <v>10.85</v>
      </c>
      <c r="IE68" s="14">
        <v>1</v>
      </c>
      <c r="IF68" s="14">
        <v>0</v>
      </c>
      <c r="IH68" s="14">
        <v>1</v>
      </c>
      <c r="II68" s="14">
        <v>1</v>
      </c>
      <c r="IT68" s="14">
        <v>5</v>
      </c>
      <c r="IU68" s="14">
        <v>0</v>
      </c>
      <c r="IW68" s="14">
        <v>4</v>
      </c>
      <c r="IX68" s="14">
        <v>5.5</v>
      </c>
      <c r="IZ68" s="14">
        <v>1</v>
      </c>
      <c r="JA68" s="14">
        <v>0</v>
      </c>
      <c r="JF68" s="14">
        <v>1</v>
      </c>
      <c r="JG68" s="14">
        <v>1</v>
      </c>
      <c r="JI68" s="14">
        <v>3</v>
      </c>
      <c r="JJ68" s="14">
        <v>0</v>
      </c>
      <c r="JL68" s="14">
        <v>3</v>
      </c>
      <c r="JM68" s="14">
        <v>1.1000000000000001</v>
      </c>
      <c r="JO68" s="14">
        <v>4</v>
      </c>
      <c r="JP68" s="14">
        <v>7.75</v>
      </c>
      <c r="JR68" s="14">
        <v>3</v>
      </c>
      <c r="JS68" s="14">
        <v>4</v>
      </c>
      <c r="JX68" s="14">
        <v>3</v>
      </c>
      <c r="JY68" s="14">
        <v>0</v>
      </c>
      <c r="KA68" s="14">
        <v>1</v>
      </c>
      <c r="KB68" s="14">
        <v>1.1000000000000001</v>
      </c>
      <c r="KD68" s="14">
        <v>2</v>
      </c>
      <c r="KE68" s="14">
        <v>0</v>
      </c>
      <c r="KS68" s="14">
        <v>1</v>
      </c>
      <c r="KT68" s="14">
        <v>0</v>
      </c>
      <c r="KV68" s="14">
        <v>1</v>
      </c>
      <c r="KW68" s="14">
        <v>0</v>
      </c>
      <c r="LE68" s="14">
        <v>3</v>
      </c>
      <c r="LF68" s="14">
        <v>9.5</v>
      </c>
      <c r="LK68" s="14">
        <v>4</v>
      </c>
      <c r="LL68" s="14">
        <v>0.70000000000000007</v>
      </c>
      <c r="LN68" s="14">
        <v>4</v>
      </c>
      <c r="LO68" s="14">
        <v>1.75</v>
      </c>
      <c r="LQ68" s="14">
        <v>5</v>
      </c>
      <c r="LR68" s="14">
        <v>1</v>
      </c>
      <c r="LT68" s="14">
        <v>3</v>
      </c>
      <c r="LU68" s="14">
        <v>0</v>
      </c>
      <c r="LZ68" s="14">
        <v>1</v>
      </c>
      <c r="MA68" s="14">
        <v>4</v>
      </c>
      <c r="MC68" s="14">
        <v>1</v>
      </c>
      <c r="MD68" s="14">
        <v>0</v>
      </c>
      <c r="MF68" s="14">
        <v>5</v>
      </c>
      <c r="MG68" s="14">
        <v>2.3000000000000003</v>
      </c>
      <c r="MI68" s="14">
        <v>2</v>
      </c>
      <c r="MJ68" s="14">
        <v>4</v>
      </c>
      <c r="MO68" s="14">
        <v>2</v>
      </c>
      <c r="MP68" s="14">
        <v>2.1</v>
      </c>
      <c r="MR68" s="14">
        <v>4</v>
      </c>
      <c r="MS68" s="14">
        <v>0</v>
      </c>
      <c r="MU68" s="14">
        <v>1</v>
      </c>
      <c r="MV68" s="14">
        <v>0.8</v>
      </c>
      <c r="MW68" s="36">
        <v>16.050000000000004</v>
      </c>
      <c r="MX68" s="36">
        <f t="shared" si="0"/>
        <v>15.850000000000005</v>
      </c>
    </row>
    <row r="69" spans="1:363" ht="15" customHeight="1" x14ac:dyDescent="0.25">
      <c r="A69" s="12" t="s">
        <v>354</v>
      </c>
      <c r="B69" s="43" t="s">
        <v>355</v>
      </c>
      <c r="C69" s="12" t="s">
        <v>356</v>
      </c>
      <c r="IY69" s="14">
        <v>50</v>
      </c>
      <c r="JC69" s="14">
        <v>5</v>
      </c>
      <c r="JD69" s="14">
        <v>4</v>
      </c>
      <c r="JF69" s="14">
        <v>5</v>
      </c>
      <c r="JG69" s="14">
        <v>0</v>
      </c>
      <c r="JI69" s="14">
        <v>5</v>
      </c>
      <c r="JJ69" s="14">
        <v>8</v>
      </c>
      <c r="JL69" s="14">
        <v>4</v>
      </c>
      <c r="JM69" s="14">
        <v>5.8</v>
      </c>
      <c r="JO69" s="14">
        <v>4</v>
      </c>
      <c r="JP69" s="14">
        <v>0</v>
      </c>
      <c r="JR69" s="14">
        <v>4</v>
      </c>
      <c r="JS69" s="14">
        <v>1</v>
      </c>
      <c r="JU69" s="14">
        <v>4</v>
      </c>
      <c r="JV69" s="14">
        <v>12.25</v>
      </c>
      <c r="JX69" s="14">
        <v>4</v>
      </c>
      <c r="JY69" s="14">
        <v>0</v>
      </c>
      <c r="KA69" s="14">
        <v>5</v>
      </c>
      <c r="KB69" s="14">
        <v>1.9</v>
      </c>
      <c r="KD69" s="14">
        <v>5</v>
      </c>
      <c r="KE69" s="14">
        <v>6.5</v>
      </c>
      <c r="KG69" s="14">
        <v>4</v>
      </c>
      <c r="KH69" s="14">
        <v>2</v>
      </c>
      <c r="KJ69" s="14">
        <v>5</v>
      </c>
      <c r="KK69" s="14">
        <v>2.75</v>
      </c>
      <c r="KM69" s="14">
        <v>5</v>
      </c>
      <c r="KN69" s="14">
        <v>12</v>
      </c>
      <c r="KP69" s="14">
        <v>4</v>
      </c>
      <c r="KQ69" s="14">
        <v>2.75</v>
      </c>
      <c r="KS69" s="14">
        <v>5</v>
      </c>
      <c r="KT69" s="14">
        <v>4.5</v>
      </c>
      <c r="KV69" s="14">
        <v>5</v>
      </c>
      <c r="KW69" s="14">
        <v>0</v>
      </c>
      <c r="KY69" s="14">
        <v>5</v>
      </c>
      <c r="KZ69" s="14">
        <v>5.5</v>
      </c>
      <c r="LB69" s="14">
        <v>5</v>
      </c>
      <c r="LC69" s="14">
        <v>0</v>
      </c>
      <c r="LH69" s="14">
        <v>5</v>
      </c>
      <c r="LI69" s="14">
        <v>4.2</v>
      </c>
      <c r="LT69" s="14">
        <v>5</v>
      </c>
      <c r="LU69" s="14">
        <v>1.6</v>
      </c>
      <c r="LZ69" s="14">
        <v>5</v>
      </c>
      <c r="MA69" s="14">
        <v>4</v>
      </c>
      <c r="MF69" s="14">
        <v>5</v>
      </c>
      <c r="MG69" s="14">
        <v>2.75</v>
      </c>
      <c r="MI69" s="14">
        <v>5</v>
      </c>
      <c r="MJ69" s="14">
        <v>2.25</v>
      </c>
      <c r="ML69" s="14">
        <v>5</v>
      </c>
      <c r="MM69" s="14">
        <v>0</v>
      </c>
      <c r="MR69" s="14">
        <v>4</v>
      </c>
      <c r="MS69" s="14">
        <v>0</v>
      </c>
      <c r="MU69" s="14">
        <v>4</v>
      </c>
      <c r="MV69" s="14">
        <v>4</v>
      </c>
      <c r="MW69" s="36">
        <v>16.75</v>
      </c>
      <c r="MX69" s="36">
        <f t="shared" ref="MX69:MX85" si="1">MW69+MT69-MU69+MV69</f>
        <v>16.75</v>
      </c>
    </row>
    <row r="70" spans="1:363" hidden="1" x14ac:dyDescent="0.25">
      <c r="A70" s="12" t="s">
        <v>94</v>
      </c>
      <c r="B70" s="43" t="s">
        <v>93</v>
      </c>
      <c r="C70" s="12" t="s">
        <v>148</v>
      </c>
      <c r="E70" s="14">
        <v>5</v>
      </c>
      <c r="F70" s="14">
        <v>3.5</v>
      </c>
      <c r="H70" s="14">
        <v>5</v>
      </c>
      <c r="I70" s="14">
        <v>5.25</v>
      </c>
      <c r="K70" s="14">
        <v>5</v>
      </c>
      <c r="L70" s="14">
        <v>3.5</v>
      </c>
      <c r="N70" s="14">
        <v>5</v>
      </c>
      <c r="O70" s="14">
        <v>0</v>
      </c>
      <c r="Q70" s="14">
        <v>5</v>
      </c>
      <c r="R70" s="14">
        <v>22.5</v>
      </c>
      <c r="T70" s="14">
        <v>5</v>
      </c>
      <c r="U70" s="14">
        <v>6.75</v>
      </c>
      <c r="W70" s="14">
        <v>5</v>
      </c>
      <c r="X70" s="14">
        <v>4.4000000000000004</v>
      </c>
      <c r="Z70" s="14">
        <v>5</v>
      </c>
      <c r="AA70" s="14">
        <v>9.25</v>
      </c>
      <c r="AC70" s="14">
        <v>5</v>
      </c>
      <c r="AD70" s="14">
        <v>6.5</v>
      </c>
      <c r="AF70" s="14">
        <v>5</v>
      </c>
      <c r="AG70" s="14">
        <v>0</v>
      </c>
      <c r="AI70" s="14">
        <v>5</v>
      </c>
      <c r="AJ70" s="14">
        <v>0</v>
      </c>
      <c r="AL70" s="14">
        <v>5</v>
      </c>
      <c r="AM70" s="14">
        <v>0</v>
      </c>
      <c r="AO70" s="14">
        <v>5</v>
      </c>
      <c r="AP70" s="14">
        <v>0</v>
      </c>
      <c r="AR70" s="14">
        <v>5</v>
      </c>
      <c r="AS70" s="14">
        <v>1.7</v>
      </c>
      <c r="AU70" s="14">
        <v>5</v>
      </c>
      <c r="AV70" s="14">
        <v>0</v>
      </c>
      <c r="AW70" s="14">
        <v>-21.9</v>
      </c>
      <c r="EG70" s="14" t="e">
        <v>#N/A</v>
      </c>
      <c r="EH70" s="14" t="e">
        <v>#N/A</v>
      </c>
      <c r="EJ70" s="14" t="e">
        <v>#N/A</v>
      </c>
      <c r="EK70" s="14" t="e">
        <v>#N/A</v>
      </c>
      <c r="EM70" s="14" t="e">
        <v>#N/A</v>
      </c>
      <c r="EN70" s="14" t="e">
        <v>#N/A</v>
      </c>
      <c r="EP70" s="14" t="e">
        <v>#N/A</v>
      </c>
      <c r="EQ70" s="14" t="e">
        <v>#N/A</v>
      </c>
      <c r="ES70" s="14" t="e">
        <v>#N/A</v>
      </c>
      <c r="ET70" s="14" t="e">
        <v>#N/A</v>
      </c>
      <c r="EV70" s="14" t="e">
        <v>#N/A</v>
      </c>
      <c r="EW70" s="14" t="e">
        <v>#N/A</v>
      </c>
      <c r="EY70" s="14" t="e">
        <v>#N/A</v>
      </c>
      <c r="EZ70" s="14" t="e">
        <v>#N/A</v>
      </c>
      <c r="FB70" s="14" t="e">
        <v>#N/A</v>
      </c>
      <c r="FC70" s="14" t="e">
        <v>#N/A</v>
      </c>
      <c r="FE70" s="14" t="e">
        <v>#N/A</v>
      </c>
      <c r="FF70" s="14" t="e">
        <v>#N/A</v>
      </c>
      <c r="FH70" s="14" t="e">
        <v>#N/A</v>
      </c>
      <c r="FI70" s="14" t="e">
        <v>#N/A</v>
      </c>
      <c r="FK70" s="14" t="e">
        <v>#N/A</v>
      </c>
      <c r="FL70" s="14" t="e">
        <v>#N/A</v>
      </c>
      <c r="FN70" s="14" t="e">
        <v>#N/A</v>
      </c>
      <c r="FO70" s="14" t="e">
        <v>#N/A</v>
      </c>
      <c r="FQ70" s="14" t="e">
        <v>#N/A</v>
      </c>
      <c r="FR70" s="14" t="e">
        <v>#N/A</v>
      </c>
      <c r="FT70" s="14" t="e">
        <v>#N/A</v>
      </c>
      <c r="FU70" s="14" t="e">
        <v>#N/A</v>
      </c>
      <c r="FW70" s="14" t="e">
        <v>#N/A</v>
      </c>
      <c r="FX70" s="14" t="e">
        <v>#N/A</v>
      </c>
      <c r="FZ70" s="14" t="e">
        <v>#N/A</v>
      </c>
      <c r="GA70" s="14" t="e">
        <v>#N/A</v>
      </c>
      <c r="GC70" s="14" t="e">
        <v>#N/A</v>
      </c>
      <c r="GD70" s="14" t="e">
        <v>#N/A</v>
      </c>
      <c r="GF70" s="14" t="e">
        <v>#N/A</v>
      </c>
      <c r="GG70" s="14" t="e">
        <v>#N/A</v>
      </c>
      <c r="GI70" s="14" t="e">
        <v>#N/A</v>
      </c>
      <c r="GJ70" s="14" t="e">
        <v>#N/A</v>
      </c>
      <c r="GL70" s="14" t="e">
        <v>#N/A</v>
      </c>
      <c r="GM70" s="14" t="e">
        <v>#N/A</v>
      </c>
      <c r="GO70" s="14" t="e">
        <v>#N/A</v>
      </c>
      <c r="GP70" s="14" t="e">
        <v>#N/A</v>
      </c>
      <c r="GR70" s="14" t="e">
        <v>#N/A</v>
      </c>
      <c r="GS70" s="14" t="e">
        <v>#N/A</v>
      </c>
      <c r="GU70" s="14" t="e">
        <v>#N/A</v>
      </c>
      <c r="GV70" s="14" t="e">
        <v>#N/A</v>
      </c>
      <c r="GX70" s="14" t="e">
        <v>#N/A</v>
      </c>
      <c r="GY70" s="14" t="e">
        <v>#N/A</v>
      </c>
      <c r="HA70" s="14" t="e">
        <v>#N/A</v>
      </c>
      <c r="HB70" s="14" t="e">
        <v>#N/A</v>
      </c>
      <c r="HD70" s="14" t="e">
        <v>#N/A</v>
      </c>
      <c r="HE70" s="14" t="e">
        <v>#N/A</v>
      </c>
      <c r="HJ70" s="14" t="e">
        <v>#N/A</v>
      </c>
      <c r="HK70" s="14" t="e">
        <v>#N/A</v>
      </c>
      <c r="HM70" s="14" t="e">
        <v>#N/A</v>
      </c>
      <c r="HN70" s="14" t="e">
        <v>#N/A</v>
      </c>
      <c r="HP70" s="14" t="e">
        <v>#N/A</v>
      </c>
      <c r="HQ70" s="14" t="e">
        <v>#N/A</v>
      </c>
      <c r="HS70" s="14" t="e">
        <v>#N/A</v>
      </c>
      <c r="HT70" s="14" t="e">
        <v>#N/A</v>
      </c>
      <c r="HY70" s="14" t="e">
        <v>#N/A</v>
      </c>
      <c r="HZ70" s="14" t="e">
        <v>#N/A</v>
      </c>
      <c r="IB70" s="14" t="e">
        <v>#N/A</v>
      </c>
      <c r="IC70" s="14" t="e">
        <v>#N/A</v>
      </c>
      <c r="IE70" s="14" t="e">
        <v>#N/A</v>
      </c>
      <c r="IF70" s="14" t="e">
        <v>#N/A</v>
      </c>
      <c r="IH70" s="14" t="e">
        <v>#N/A</v>
      </c>
      <c r="II70" s="14" t="e">
        <v>#N/A</v>
      </c>
      <c r="IT70" s="14" t="e">
        <v>#N/A</v>
      </c>
      <c r="IU70" s="14" t="e">
        <v>#N/A</v>
      </c>
      <c r="IW70" s="14" t="e">
        <v>#N/A</v>
      </c>
      <c r="IX70" s="14" t="e">
        <v>#N/A</v>
      </c>
      <c r="JC70" s="14" t="e">
        <v>#N/A</v>
      </c>
      <c r="JD70" s="14" t="e">
        <v>#N/A</v>
      </c>
      <c r="JF70" s="14" t="e">
        <v>#N/A</v>
      </c>
      <c r="JG70" s="14" t="e">
        <v>#N/A</v>
      </c>
      <c r="JI70" s="14" t="e">
        <v>#N/A</v>
      </c>
      <c r="JJ70" s="14" t="e">
        <v>#N/A</v>
      </c>
      <c r="JL70" s="14" t="e">
        <v>#N/A</v>
      </c>
      <c r="JM70" s="14" t="e">
        <v>#N/A</v>
      </c>
      <c r="JO70" s="14" t="e">
        <v>#N/A</v>
      </c>
      <c r="JP70" s="14" t="e">
        <v>#N/A</v>
      </c>
      <c r="JR70" s="14" t="e">
        <v>#N/A</v>
      </c>
      <c r="JS70" s="14" t="e">
        <v>#N/A</v>
      </c>
      <c r="JU70" s="14" t="e">
        <v>#N/A</v>
      </c>
      <c r="JV70" s="14" t="e">
        <v>#N/A</v>
      </c>
      <c r="JX70" s="14" t="e">
        <v>#N/A</v>
      </c>
      <c r="JY70" s="14" t="e">
        <v>#N/A</v>
      </c>
      <c r="KA70" s="14" t="e">
        <v>#N/A</v>
      </c>
      <c r="KB70" s="14" t="e">
        <v>#N/A</v>
      </c>
      <c r="KD70" s="14" t="e">
        <v>#N/A</v>
      </c>
      <c r="KE70" s="14" t="e">
        <v>#N/A</v>
      </c>
      <c r="KG70" s="14" t="e">
        <v>#N/A</v>
      </c>
      <c r="KH70" s="14" t="e">
        <v>#N/A</v>
      </c>
      <c r="KJ70" s="14" t="e">
        <v>#N/A</v>
      </c>
      <c r="KK70" s="14" t="e">
        <v>#N/A</v>
      </c>
      <c r="KM70" s="14" t="e">
        <v>#N/A</v>
      </c>
      <c r="KN70" s="14" t="e">
        <v>#N/A</v>
      </c>
      <c r="KP70" s="14" t="e">
        <v>#N/A</v>
      </c>
      <c r="KQ70" s="14" t="e">
        <v>#N/A</v>
      </c>
      <c r="KS70" s="14" t="e">
        <v>#N/A</v>
      </c>
      <c r="KT70" s="14" t="e">
        <v>#N/A</v>
      </c>
      <c r="KV70" s="14" t="e">
        <v>#N/A</v>
      </c>
      <c r="KW70" s="14" t="e">
        <v>#N/A</v>
      </c>
      <c r="KY70" s="14" t="e">
        <v>#N/A</v>
      </c>
      <c r="KZ70" s="14" t="e">
        <v>#N/A</v>
      </c>
      <c r="LB70" s="14" t="e">
        <v>#N/A</v>
      </c>
      <c r="LC70" s="14" t="e">
        <v>#N/A</v>
      </c>
      <c r="LH70" s="14" t="e">
        <v>#N/A</v>
      </c>
      <c r="LI70" s="14" t="e">
        <v>#N/A</v>
      </c>
      <c r="LT70" s="14" t="e">
        <v>#N/A</v>
      </c>
      <c r="LU70" s="14" t="e">
        <v>#N/A</v>
      </c>
      <c r="LW70" s="14" t="e">
        <v>#N/A</v>
      </c>
      <c r="LX70" s="14" t="e">
        <v>#N/A</v>
      </c>
      <c r="LZ70" s="14" t="e">
        <v>#N/A</v>
      </c>
      <c r="MA70" s="14" t="e">
        <v>#N/A</v>
      </c>
      <c r="MC70" s="14" t="e">
        <v>#N/A</v>
      </c>
      <c r="MD70" s="14" t="e">
        <v>#N/A</v>
      </c>
      <c r="MF70" s="14" t="e">
        <v>#N/A</v>
      </c>
      <c r="MG70" s="14" t="e">
        <v>#N/A</v>
      </c>
      <c r="MI70" s="14" t="e">
        <v>#N/A</v>
      </c>
      <c r="MJ70" s="14" t="e">
        <v>#N/A</v>
      </c>
      <c r="ML70" s="14" t="e">
        <v>#N/A</v>
      </c>
      <c r="MM70" s="14" t="e">
        <v>#N/A</v>
      </c>
      <c r="MO70" s="14" t="e">
        <v>#N/A</v>
      </c>
      <c r="MP70" s="14" t="e">
        <v>#N/A</v>
      </c>
      <c r="MR70" s="14" t="e">
        <v>#N/A</v>
      </c>
      <c r="MS70" s="14" t="e">
        <v>#N/A</v>
      </c>
      <c r="MU70" s="14" t="e">
        <v>#N/A</v>
      </c>
      <c r="MV70" s="14" t="e">
        <v>#N/A</v>
      </c>
      <c r="MW70" s="36" t="e">
        <v>#N/A</v>
      </c>
      <c r="MX70" s="36" t="e">
        <f t="shared" si="1"/>
        <v>#N/A</v>
      </c>
    </row>
    <row r="71" spans="1:363" x14ac:dyDescent="0.25">
      <c r="A71" s="12" t="s">
        <v>147</v>
      </c>
      <c r="B71" s="43" t="s">
        <v>23</v>
      </c>
      <c r="C71" s="12" t="s">
        <v>146</v>
      </c>
      <c r="E71" s="14">
        <v>2</v>
      </c>
      <c r="F71" s="14">
        <v>0</v>
      </c>
      <c r="H71" s="14">
        <v>2</v>
      </c>
      <c r="I71" s="14">
        <v>6.25</v>
      </c>
      <c r="N71" s="14">
        <v>1</v>
      </c>
      <c r="O71" s="14">
        <v>0</v>
      </c>
      <c r="Q71" s="14">
        <v>1</v>
      </c>
      <c r="R71" s="14">
        <v>0</v>
      </c>
      <c r="T71" s="14">
        <v>1</v>
      </c>
      <c r="U71" s="14">
        <v>0</v>
      </c>
      <c r="AC71" s="14">
        <v>2</v>
      </c>
      <c r="AD71" s="14">
        <v>0</v>
      </c>
      <c r="AL71" s="14">
        <v>1</v>
      </c>
      <c r="AM71" s="14">
        <v>0</v>
      </c>
      <c r="AO71" s="14">
        <v>2</v>
      </c>
      <c r="AP71" s="14">
        <v>0</v>
      </c>
      <c r="BA71" s="14">
        <v>1</v>
      </c>
      <c r="BB71" s="14">
        <v>0</v>
      </c>
      <c r="BY71" s="14">
        <v>1</v>
      </c>
      <c r="BZ71" s="14">
        <v>0</v>
      </c>
      <c r="FE71" s="14">
        <v>4</v>
      </c>
      <c r="FF71" s="14">
        <v>0</v>
      </c>
      <c r="FK71" s="14">
        <v>2</v>
      </c>
      <c r="FL71" s="14">
        <v>14.5</v>
      </c>
      <c r="FW71" s="14">
        <v>1</v>
      </c>
      <c r="FX71" s="14">
        <v>0</v>
      </c>
      <c r="GL71" s="14">
        <v>1</v>
      </c>
      <c r="GM71" s="14">
        <v>0</v>
      </c>
      <c r="GR71" s="14">
        <v>5</v>
      </c>
      <c r="GS71" s="14">
        <v>4.5</v>
      </c>
      <c r="GU71" s="14">
        <v>3</v>
      </c>
      <c r="GV71" s="14">
        <v>0</v>
      </c>
      <c r="HJ71" s="14">
        <v>3</v>
      </c>
      <c r="HK71" s="14">
        <v>1</v>
      </c>
      <c r="HP71" s="14">
        <v>3</v>
      </c>
      <c r="HQ71" s="14">
        <v>5.5</v>
      </c>
      <c r="HS71" s="14">
        <v>1</v>
      </c>
      <c r="HT71" s="14">
        <v>1.2000000000000002</v>
      </c>
      <c r="HY71" s="14">
        <v>1</v>
      </c>
      <c r="HZ71" s="14">
        <v>0</v>
      </c>
      <c r="IH71" s="14">
        <v>1</v>
      </c>
      <c r="II71" s="14">
        <v>5</v>
      </c>
      <c r="JF71" s="14">
        <v>1</v>
      </c>
      <c r="JG71" s="14">
        <v>0.9</v>
      </c>
      <c r="KY71" s="14">
        <v>4</v>
      </c>
      <c r="KZ71" s="14">
        <v>0</v>
      </c>
      <c r="LW71" s="14">
        <v>5</v>
      </c>
      <c r="LX71" s="14">
        <v>0</v>
      </c>
      <c r="MC71" s="14">
        <v>1</v>
      </c>
      <c r="MD71" s="14">
        <v>0</v>
      </c>
      <c r="MF71" s="14">
        <v>1</v>
      </c>
      <c r="MG71" s="14">
        <v>0</v>
      </c>
      <c r="ML71" s="14">
        <v>1</v>
      </c>
      <c r="MM71" s="14">
        <v>0</v>
      </c>
      <c r="MO71" s="14">
        <v>3</v>
      </c>
      <c r="MP71" s="14">
        <v>7.75</v>
      </c>
      <c r="MR71" s="14">
        <v>4</v>
      </c>
      <c r="MS71" s="14">
        <v>5.9</v>
      </c>
      <c r="MU71" s="14">
        <v>2</v>
      </c>
      <c r="MV71" s="14">
        <v>0.70000000000000007</v>
      </c>
      <c r="MW71" s="36">
        <v>18.5</v>
      </c>
      <c r="MX71" s="36">
        <f t="shared" si="1"/>
        <v>17.2</v>
      </c>
    </row>
    <row r="72" spans="1:363" hidden="1" x14ac:dyDescent="0.25">
      <c r="A72" s="12" t="s">
        <v>46</v>
      </c>
      <c r="B72" s="43" t="s">
        <v>12</v>
      </c>
      <c r="C72" s="12" t="s">
        <v>145</v>
      </c>
      <c r="FB72" s="14" t="e">
        <v>#N/A</v>
      </c>
      <c r="FC72" s="14" t="e">
        <v>#N/A</v>
      </c>
      <c r="FE72" s="14" t="e">
        <v>#N/A</v>
      </c>
      <c r="FF72" s="14" t="e">
        <v>#N/A</v>
      </c>
      <c r="FK72" s="14" t="e">
        <v>#N/A</v>
      </c>
      <c r="FL72" s="14" t="e">
        <v>#N/A</v>
      </c>
      <c r="FW72" s="14" t="e">
        <v>#N/A</v>
      </c>
      <c r="FX72" s="14" t="e">
        <v>#N/A</v>
      </c>
      <c r="GL72" s="14" t="e">
        <v>#N/A</v>
      </c>
      <c r="GM72" s="14" t="e">
        <v>#N/A</v>
      </c>
      <c r="GO72" s="14" t="e">
        <v>#N/A</v>
      </c>
      <c r="GP72" s="14" t="e">
        <v>#N/A</v>
      </c>
      <c r="GR72" s="14" t="e">
        <v>#N/A</v>
      </c>
      <c r="GS72" s="14" t="e">
        <v>#N/A</v>
      </c>
      <c r="GU72" s="14" t="e">
        <v>#N/A</v>
      </c>
      <c r="GV72" s="14" t="e">
        <v>#N/A</v>
      </c>
      <c r="HJ72" s="14" t="e">
        <v>#N/A</v>
      </c>
      <c r="HK72" s="14" t="e">
        <v>#N/A</v>
      </c>
      <c r="HP72" s="14" t="e">
        <v>#N/A</v>
      </c>
      <c r="HQ72" s="14" t="e">
        <v>#N/A</v>
      </c>
      <c r="HS72" s="14" t="e">
        <v>#N/A</v>
      </c>
      <c r="HT72" s="14" t="e">
        <v>#N/A</v>
      </c>
      <c r="HY72" s="14" t="e">
        <v>#N/A</v>
      </c>
      <c r="HZ72" s="14" t="e">
        <v>#N/A</v>
      </c>
      <c r="IH72" s="14" t="e">
        <v>#N/A</v>
      </c>
      <c r="II72" s="14" t="e">
        <v>#N/A</v>
      </c>
      <c r="JF72" s="14" t="e">
        <v>#N/A</v>
      </c>
      <c r="JG72" s="14" t="e">
        <v>#N/A</v>
      </c>
      <c r="KY72" s="14" t="e">
        <v>#N/A</v>
      </c>
      <c r="KZ72" s="14" t="e">
        <v>#N/A</v>
      </c>
      <c r="LW72" s="14" t="e">
        <v>#N/A</v>
      </c>
      <c r="LX72" s="14" t="e">
        <v>#N/A</v>
      </c>
      <c r="MC72" s="14" t="e">
        <v>#N/A</v>
      </c>
      <c r="MD72" s="14" t="e">
        <v>#N/A</v>
      </c>
      <c r="MF72" s="14" t="e">
        <v>#N/A</v>
      </c>
      <c r="MG72" s="14" t="e">
        <v>#N/A</v>
      </c>
      <c r="ML72" s="14" t="e">
        <v>#N/A</v>
      </c>
      <c r="MM72" s="14" t="e">
        <v>#N/A</v>
      </c>
      <c r="MO72" s="14" t="e">
        <v>#N/A</v>
      </c>
      <c r="MP72" s="14" t="e">
        <v>#N/A</v>
      </c>
      <c r="MR72" s="14" t="e">
        <v>#N/A</v>
      </c>
      <c r="MS72" s="14" t="e">
        <v>#N/A</v>
      </c>
      <c r="MU72" s="14" t="e">
        <v>#N/A</v>
      </c>
      <c r="MV72" s="14" t="e">
        <v>#N/A</v>
      </c>
      <c r="MW72" s="36" t="e">
        <v>#N/A</v>
      </c>
      <c r="MX72" s="36" t="e">
        <f t="shared" si="1"/>
        <v>#N/A</v>
      </c>
    </row>
    <row r="73" spans="1:363" s="16" customFormat="1" hidden="1" x14ac:dyDescent="0.25">
      <c r="A73" s="12" t="s">
        <v>144</v>
      </c>
      <c r="B73" s="43" t="s">
        <v>44</v>
      </c>
      <c r="C73" s="12" t="s">
        <v>143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 t="e">
        <v>#N/A</v>
      </c>
      <c r="FC73" s="14" t="e">
        <v>#N/A</v>
      </c>
      <c r="FD73" s="14"/>
      <c r="FE73" s="14" t="e">
        <v>#N/A</v>
      </c>
      <c r="FF73" s="14" t="e">
        <v>#N/A</v>
      </c>
      <c r="FG73" s="14"/>
      <c r="FH73" s="14"/>
      <c r="FI73" s="14"/>
      <c r="FJ73" s="14"/>
      <c r="FK73" s="14" t="e">
        <v>#N/A</v>
      </c>
      <c r="FL73" s="14" t="e">
        <v>#N/A</v>
      </c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 t="e">
        <v>#N/A</v>
      </c>
      <c r="FX73" s="14" t="e">
        <v>#N/A</v>
      </c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 t="e">
        <v>#N/A</v>
      </c>
      <c r="GM73" s="14" t="e">
        <v>#N/A</v>
      </c>
      <c r="GN73" s="14"/>
      <c r="GO73" s="14" t="e">
        <v>#N/A</v>
      </c>
      <c r="GP73" s="14" t="e">
        <v>#N/A</v>
      </c>
      <c r="GQ73" s="14"/>
      <c r="GR73" s="14" t="e">
        <v>#N/A</v>
      </c>
      <c r="GS73" s="14" t="e">
        <v>#N/A</v>
      </c>
      <c r="GT73" s="14"/>
      <c r="GU73" s="14" t="e">
        <v>#N/A</v>
      </c>
      <c r="GV73" s="14" t="e">
        <v>#N/A</v>
      </c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 t="e">
        <v>#N/A</v>
      </c>
      <c r="HK73" s="14" t="e">
        <v>#N/A</v>
      </c>
      <c r="HL73" s="14"/>
      <c r="HM73" s="14"/>
      <c r="HN73" s="14"/>
      <c r="HO73" s="14"/>
      <c r="HP73" s="14" t="e">
        <v>#N/A</v>
      </c>
      <c r="HQ73" s="14" t="e">
        <v>#N/A</v>
      </c>
      <c r="HR73" s="14"/>
      <c r="HS73" s="14" t="e">
        <v>#N/A</v>
      </c>
      <c r="HT73" s="14" t="e">
        <v>#N/A</v>
      </c>
      <c r="HU73" s="14"/>
      <c r="HV73" s="14"/>
      <c r="HW73" s="14"/>
      <c r="HX73" s="14"/>
      <c r="HY73" s="14" t="e">
        <v>#N/A</v>
      </c>
      <c r="HZ73" s="14" t="e">
        <v>#N/A</v>
      </c>
      <c r="IA73" s="14"/>
      <c r="IB73" s="14"/>
      <c r="IC73" s="14"/>
      <c r="ID73" s="14"/>
      <c r="IE73" s="14"/>
      <c r="IF73" s="14"/>
      <c r="IG73" s="14"/>
      <c r="IH73" s="14" t="e">
        <v>#N/A</v>
      </c>
      <c r="II73" s="14" t="e">
        <v>#N/A</v>
      </c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 t="e">
        <v>#N/A</v>
      </c>
      <c r="JG73" s="14" t="e">
        <v>#N/A</v>
      </c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 t="e">
        <v>#N/A</v>
      </c>
      <c r="KZ73" s="14" t="e">
        <v>#N/A</v>
      </c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 t="e">
        <v>#N/A</v>
      </c>
      <c r="LX73" s="14" t="e">
        <v>#N/A</v>
      </c>
      <c r="LY73" s="14"/>
      <c r="LZ73" s="14"/>
      <c r="MA73" s="14"/>
      <c r="MB73" s="14"/>
      <c r="MC73" s="14" t="e">
        <v>#N/A</v>
      </c>
      <c r="MD73" s="14" t="e">
        <v>#N/A</v>
      </c>
      <c r="ME73" s="14"/>
      <c r="MF73" s="14" t="e">
        <v>#N/A</v>
      </c>
      <c r="MG73" s="14" t="e">
        <v>#N/A</v>
      </c>
      <c r="MH73" s="14"/>
      <c r="MI73" s="14"/>
      <c r="MJ73" s="14"/>
      <c r="MK73" s="14"/>
      <c r="ML73" s="14" t="e">
        <v>#N/A</v>
      </c>
      <c r="MM73" s="14" t="e">
        <v>#N/A</v>
      </c>
      <c r="MN73" s="14"/>
      <c r="MO73" s="14" t="e">
        <v>#N/A</v>
      </c>
      <c r="MP73" s="14" t="e">
        <v>#N/A</v>
      </c>
      <c r="MQ73" s="14"/>
      <c r="MR73" s="14" t="e">
        <v>#N/A</v>
      </c>
      <c r="MS73" s="14" t="e">
        <v>#N/A</v>
      </c>
      <c r="MT73" s="14"/>
      <c r="MU73" s="14" t="e">
        <v>#N/A</v>
      </c>
      <c r="MV73" s="14" t="e">
        <v>#N/A</v>
      </c>
      <c r="MW73" s="36" t="e">
        <v>#N/A</v>
      </c>
      <c r="MX73" s="36" t="e">
        <f t="shared" si="1"/>
        <v>#N/A</v>
      </c>
      <c r="MY73" s="35"/>
    </row>
    <row r="74" spans="1:363" s="16" customFormat="1" x14ac:dyDescent="0.25">
      <c r="A74" s="12" t="s">
        <v>237</v>
      </c>
      <c r="B74" s="43" t="s">
        <v>238</v>
      </c>
      <c r="C74" s="12" t="s">
        <v>239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>
        <v>5</v>
      </c>
      <c r="Q74" s="14"/>
      <c r="R74" s="14"/>
      <c r="S74" s="14"/>
      <c r="T74" s="14">
        <v>5</v>
      </c>
      <c r="U74" s="14">
        <v>1.2000000000000002</v>
      </c>
      <c r="V74" s="14">
        <v>5</v>
      </c>
      <c r="W74" s="14">
        <v>1</v>
      </c>
      <c r="X74" s="14">
        <v>1.5</v>
      </c>
      <c r="Y74" s="14"/>
      <c r="Z74" s="14">
        <v>2</v>
      </c>
      <c r="AA74" s="14">
        <v>0</v>
      </c>
      <c r="AB74" s="14"/>
      <c r="AC74" s="14">
        <v>2</v>
      </c>
      <c r="AD74" s="14">
        <v>0.9</v>
      </c>
      <c r="AE74" s="14">
        <v>5</v>
      </c>
      <c r="AF74" s="14">
        <v>1</v>
      </c>
      <c r="AG74" s="14">
        <v>0.6</v>
      </c>
      <c r="AH74" s="14"/>
      <c r="AI74" s="14">
        <v>2</v>
      </c>
      <c r="AJ74" s="14">
        <v>4</v>
      </c>
      <c r="AK74" s="14"/>
      <c r="AL74" s="14">
        <v>1</v>
      </c>
      <c r="AM74" s="14">
        <v>0</v>
      </c>
      <c r="AN74" s="14"/>
      <c r="AO74" s="14">
        <v>2</v>
      </c>
      <c r="AP74" s="14">
        <v>0</v>
      </c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>
        <v>1</v>
      </c>
      <c r="CF74" s="14">
        <v>4.5</v>
      </c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>
        <v>1</v>
      </c>
      <c r="GM74" s="14">
        <v>0</v>
      </c>
      <c r="GN74" s="14"/>
      <c r="GO74" s="14">
        <v>1</v>
      </c>
      <c r="GP74" s="14">
        <v>1.3</v>
      </c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36">
        <v>10</v>
      </c>
      <c r="MX74" s="36">
        <f t="shared" si="1"/>
        <v>10</v>
      </c>
      <c r="MY74" s="35"/>
    </row>
    <row r="75" spans="1:363" s="16" customFormat="1" ht="15" customHeight="1" x14ac:dyDescent="0.25">
      <c r="A75" s="12" t="s">
        <v>231</v>
      </c>
      <c r="B75" s="43" t="s">
        <v>233</v>
      </c>
      <c r="C75" s="12" t="s">
        <v>232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5</v>
      </c>
      <c r="Q75" s="14"/>
      <c r="R75" s="14"/>
      <c r="S75" s="14"/>
      <c r="T75" s="14">
        <v>5</v>
      </c>
      <c r="U75" s="14">
        <v>6</v>
      </c>
      <c r="V75" s="14"/>
      <c r="W75" s="14">
        <v>4</v>
      </c>
      <c r="X75" s="14">
        <v>1.2000000000000002</v>
      </c>
      <c r="Y75" s="14"/>
      <c r="Z75" s="14">
        <v>4</v>
      </c>
      <c r="AA75" s="14">
        <v>10.5</v>
      </c>
      <c r="AB75" s="14"/>
      <c r="AC75" s="14">
        <v>4</v>
      </c>
      <c r="AD75" s="14">
        <v>0.8</v>
      </c>
      <c r="AE75" s="14"/>
      <c r="AF75" s="14"/>
      <c r="AG75" s="14"/>
      <c r="AH75" s="14"/>
      <c r="AI75" s="14">
        <v>3</v>
      </c>
      <c r="AJ75" s="14">
        <v>0.9</v>
      </c>
      <c r="AK75" s="14"/>
      <c r="AL75" s="14"/>
      <c r="AM75" s="14"/>
      <c r="AN75" s="14"/>
      <c r="AO75" s="14">
        <v>2</v>
      </c>
      <c r="AP75" s="14">
        <v>14</v>
      </c>
      <c r="AQ75" s="14"/>
      <c r="AR75" s="14">
        <v>2</v>
      </c>
      <c r="AS75" s="14">
        <v>0</v>
      </c>
      <c r="AT75" s="14"/>
      <c r="AU75" s="14">
        <v>1</v>
      </c>
      <c r="AV75" s="14">
        <v>3.25</v>
      </c>
      <c r="AW75" s="14"/>
      <c r="AX75" s="14"/>
      <c r="AY75" s="14"/>
      <c r="AZ75" s="14"/>
      <c r="BA75" s="14"/>
      <c r="BB75" s="14"/>
      <c r="BC75" s="14"/>
      <c r="BD75" s="14">
        <v>2</v>
      </c>
      <c r="BE75" s="14">
        <v>8</v>
      </c>
      <c r="BF75" s="14"/>
      <c r="BG75" s="14"/>
      <c r="BH75" s="14"/>
      <c r="BI75" s="14"/>
      <c r="BJ75" s="14">
        <v>2</v>
      </c>
      <c r="BK75" s="14">
        <v>6</v>
      </c>
      <c r="BL75" s="14"/>
      <c r="BM75" s="14">
        <v>4</v>
      </c>
      <c r="BN75" s="14">
        <v>6.7</v>
      </c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>
        <v>3</v>
      </c>
      <c r="BZ75" s="14">
        <v>0.9</v>
      </c>
      <c r="CA75" s="14"/>
      <c r="CB75" s="14">
        <v>1</v>
      </c>
      <c r="CC75" s="14">
        <v>2.5</v>
      </c>
      <c r="CD75" s="14"/>
      <c r="CE75" s="14">
        <v>1</v>
      </c>
      <c r="CF75" s="14">
        <v>0.9</v>
      </c>
      <c r="CG75" s="14"/>
      <c r="CH75" s="14">
        <v>2</v>
      </c>
      <c r="CI75" s="14">
        <v>4.5999999999999996</v>
      </c>
      <c r="CJ75" s="14"/>
      <c r="CK75" s="14">
        <v>2</v>
      </c>
      <c r="CL75" s="14">
        <v>0</v>
      </c>
      <c r="CM75" s="14"/>
      <c r="CN75" s="14"/>
      <c r="CO75" s="14"/>
      <c r="CP75" s="14"/>
      <c r="CQ75" s="14">
        <v>2</v>
      </c>
      <c r="CR75" s="14">
        <v>3</v>
      </c>
      <c r="CS75" s="14"/>
      <c r="CT75" s="14"/>
      <c r="CU75" s="14"/>
      <c r="CV75" s="14"/>
      <c r="CW75" s="14">
        <v>1</v>
      </c>
      <c r="CX75" s="14">
        <v>0.7</v>
      </c>
      <c r="CY75" s="14"/>
      <c r="CZ75" s="14">
        <v>1</v>
      </c>
      <c r="DA75" s="14">
        <v>0</v>
      </c>
      <c r="DB75" s="14"/>
      <c r="DC75" s="14">
        <v>5</v>
      </c>
      <c r="DD75" s="14">
        <v>5.25</v>
      </c>
      <c r="DE75" s="14"/>
      <c r="DF75" s="14"/>
      <c r="DG75" s="14"/>
      <c r="DH75" s="14"/>
      <c r="DI75" s="14">
        <v>2</v>
      </c>
      <c r="DJ75" s="14">
        <v>3.5</v>
      </c>
      <c r="DK75" s="14"/>
      <c r="DL75" s="14">
        <v>4</v>
      </c>
      <c r="DM75" s="14">
        <v>3.8</v>
      </c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>
        <v>2</v>
      </c>
      <c r="DY75" s="14">
        <v>0</v>
      </c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>
        <v>1</v>
      </c>
      <c r="EK75" s="14">
        <v>0</v>
      </c>
      <c r="EL75" s="14"/>
      <c r="EM75" s="14">
        <v>2</v>
      </c>
      <c r="EN75" s="14">
        <v>0</v>
      </c>
      <c r="EO75" s="14"/>
      <c r="EP75" s="14"/>
      <c r="EQ75" s="14"/>
      <c r="ER75" s="14"/>
      <c r="ES75" s="14">
        <v>3</v>
      </c>
      <c r="ET75" s="14">
        <v>1.2</v>
      </c>
      <c r="EU75" s="14"/>
      <c r="EV75" s="14"/>
      <c r="EW75" s="14"/>
      <c r="EX75" s="14"/>
      <c r="EY75" s="14">
        <v>3</v>
      </c>
      <c r="EZ75" s="14">
        <v>4</v>
      </c>
      <c r="FA75" s="14"/>
      <c r="FB75" s="14">
        <v>2</v>
      </c>
      <c r="FC75" s="14">
        <v>0</v>
      </c>
      <c r="FD75" s="14"/>
      <c r="FE75" s="14">
        <v>3</v>
      </c>
      <c r="FF75" s="14">
        <v>7</v>
      </c>
      <c r="FG75" s="14"/>
      <c r="FH75" s="14">
        <v>2</v>
      </c>
      <c r="FI75" s="14">
        <v>0</v>
      </c>
      <c r="FJ75" s="14"/>
      <c r="FK75" s="14">
        <v>5</v>
      </c>
      <c r="FL75" s="14">
        <v>3.25</v>
      </c>
      <c r="FM75" s="14"/>
      <c r="FN75" s="14">
        <v>2</v>
      </c>
      <c r="FO75" s="14">
        <v>3.5</v>
      </c>
      <c r="FP75" s="14"/>
      <c r="FQ75" s="14">
        <v>1</v>
      </c>
      <c r="FR75" s="14">
        <v>0</v>
      </c>
      <c r="FS75" s="14"/>
      <c r="FT75" s="14"/>
      <c r="FU75" s="14"/>
      <c r="FV75" s="14"/>
      <c r="FW75" s="14">
        <v>3</v>
      </c>
      <c r="FX75" s="14">
        <v>0</v>
      </c>
      <c r="FY75" s="14"/>
      <c r="FZ75" s="14">
        <v>4</v>
      </c>
      <c r="GA75" s="14">
        <v>3</v>
      </c>
      <c r="GB75" s="14"/>
      <c r="GC75" s="14"/>
      <c r="GD75" s="14"/>
      <c r="GE75" s="14"/>
      <c r="GF75" s="14"/>
      <c r="GG75" s="14"/>
      <c r="GH75" s="14"/>
      <c r="GI75" s="14">
        <v>1</v>
      </c>
      <c r="GJ75" s="14">
        <v>0</v>
      </c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>
        <v>1</v>
      </c>
      <c r="GV75" s="14">
        <v>0</v>
      </c>
      <c r="GW75" s="14"/>
      <c r="GX75" s="14"/>
      <c r="GY75" s="14"/>
      <c r="GZ75" s="14"/>
      <c r="HA75" s="14">
        <v>2</v>
      </c>
      <c r="HB75" s="14">
        <v>0</v>
      </c>
      <c r="HC75" s="14"/>
      <c r="HD75" s="14"/>
      <c r="HE75" s="14"/>
      <c r="HF75" s="14"/>
      <c r="HG75" s="14"/>
      <c r="HH75" s="14"/>
      <c r="HI75" s="14"/>
      <c r="HJ75" s="14">
        <v>1</v>
      </c>
      <c r="HK75" s="14">
        <v>0</v>
      </c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>
        <v>1</v>
      </c>
      <c r="LX75" s="14">
        <v>0</v>
      </c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>
        <v>1</v>
      </c>
      <c r="MM75" s="14">
        <v>0</v>
      </c>
      <c r="MN75" s="14"/>
      <c r="MO75" s="14"/>
      <c r="MP75" s="14"/>
      <c r="MQ75" s="14"/>
      <c r="MR75" s="14"/>
      <c r="MS75" s="14"/>
      <c r="MT75" s="14"/>
      <c r="MU75" s="14"/>
      <c r="MV75" s="14"/>
      <c r="MW75" s="36">
        <v>12.45</v>
      </c>
      <c r="MX75" s="36">
        <f t="shared" si="1"/>
        <v>12.45</v>
      </c>
      <c r="MY75" s="35"/>
    </row>
    <row r="76" spans="1:363" x14ac:dyDescent="0.25">
      <c r="A76" s="12" t="s">
        <v>70</v>
      </c>
      <c r="B76" s="43" t="s">
        <v>21</v>
      </c>
      <c r="C76" s="12" t="s">
        <v>142</v>
      </c>
      <c r="H76" s="14">
        <v>2</v>
      </c>
      <c r="I76" s="14">
        <v>0</v>
      </c>
      <c r="Q76" s="14">
        <v>5</v>
      </c>
      <c r="R76" s="14">
        <v>0</v>
      </c>
      <c r="AL76" s="14">
        <v>1</v>
      </c>
      <c r="AM76" s="14">
        <v>0</v>
      </c>
      <c r="AO76" s="14">
        <v>1</v>
      </c>
      <c r="AP76" s="14">
        <v>0</v>
      </c>
      <c r="AX76" s="14">
        <v>4</v>
      </c>
      <c r="AY76" s="14">
        <v>0</v>
      </c>
      <c r="BA76" s="14">
        <v>3</v>
      </c>
      <c r="BB76" s="14">
        <v>0</v>
      </c>
      <c r="BJ76" s="14">
        <v>1</v>
      </c>
      <c r="BK76" s="14">
        <v>0</v>
      </c>
      <c r="CE76" s="14">
        <v>1</v>
      </c>
      <c r="CF76" s="14">
        <v>0</v>
      </c>
      <c r="CW76" s="14">
        <v>2</v>
      </c>
      <c r="CX76" s="14">
        <v>1.5</v>
      </c>
      <c r="CZ76" s="14">
        <v>2</v>
      </c>
      <c r="DA76" s="14">
        <v>0</v>
      </c>
      <c r="DF76" s="14">
        <v>1</v>
      </c>
      <c r="DG76" s="14">
        <v>1</v>
      </c>
      <c r="DU76" s="14">
        <v>2</v>
      </c>
      <c r="DV76" s="14">
        <v>0.7</v>
      </c>
      <c r="FB76" s="14">
        <v>1</v>
      </c>
      <c r="FC76" s="14">
        <v>0</v>
      </c>
      <c r="FK76" s="14">
        <v>1</v>
      </c>
      <c r="FL76" s="14">
        <v>0</v>
      </c>
      <c r="GU76" s="14">
        <v>2</v>
      </c>
      <c r="GV76" s="14">
        <v>6</v>
      </c>
      <c r="HM76" s="14">
        <v>1</v>
      </c>
      <c r="HN76" s="14">
        <v>4</v>
      </c>
      <c r="HS76" s="14">
        <v>3</v>
      </c>
      <c r="HT76" s="14">
        <v>1.2000000000000002</v>
      </c>
      <c r="IH76" s="14">
        <v>2</v>
      </c>
      <c r="II76" s="14">
        <v>0</v>
      </c>
      <c r="JC76" s="14">
        <v>3</v>
      </c>
      <c r="JD76" s="14">
        <v>4.5</v>
      </c>
      <c r="JX76" s="14">
        <v>1</v>
      </c>
      <c r="JY76" s="14">
        <v>0</v>
      </c>
      <c r="KJ76" s="14">
        <v>1</v>
      </c>
      <c r="KK76" s="14">
        <v>1</v>
      </c>
      <c r="KY76" s="14">
        <v>3</v>
      </c>
      <c r="KZ76" s="14">
        <v>3.25</v>
      </c>
      <c r="LE76" s="14">
        <v>3</v>
      </c>
      <c r="LF76" s="14">
        <v>1.5</v>
      </c>
      <c r="LQ76" s="14">
        <v>2</v>
      </c>
      <c r="LR76" s="14">
        <v>0</v>
      </c>
      <c r="LZ76" s="14">
        <v>2</v>
      </c>
      <c r="MA76" s="14">
        <v>0</v>
      </c>
      <c r="MC76" s="14">
        <v>4</v>
      </c>
      <c r="MD76" s="14">
        <v>8</v>
      </c>
      <c r="MO76" s="14">
        <v>1</v>
      </c>
      <c r="MP76" s="14">
        <v>0</v>
      </c>
      <c r="MU76" s="14">
        <v>1</v>
      </c>
      <c r="MV76" s="14">
        <v>0</v>
      </c>
      <c r="MW76" s="36">
        <v>11.45</v>
      </c>
      <c r="MX76" s="36">
        <f t="shared" si="1"/>
        <v>10.45</v>
      </c>
    </row>
    <row r="77" spans="1:363" x14ac:dyDescent="0.25">
      <c r="A77" s="12" t="s">
        <v>91</v>
      </c>
      <c r="B77" s="43" t="s">
        <v>7</v>
      </c>
      <c r="C77" s="12" t="s">
        <v>141</v>
      </c>
      <c r="E77" s="14">
        <v>4</v>
      </c>
      <c r="F77" s="14">
        <v>8</v>
      </c>
      <c r="H77" s="14">
        <v>5</v>
      </c>
      <c r="I77" s="14">
        <v>6.85</v>
      </c>
      <c r="K77" s="14">
        <v>5</v>
      </c>
      <c r="L77" s="14">
        <v>14</v>
      </c>
      <c r="N77" s="14">
        <v>3</v>
      </c>
      <c r="O77" s="14">
        <v>1.3</v>
      </c>
      <c r="Q77" s="14">
        <v>5</v>
      </c>
      <c r="R77" s="14">
        <v>0</v>
      </c>
      <c r="T77" s="14">
        <v>5</v>
      </c>
      <c r="U77" s="14">
        <v>15</v>
      </c>
      <c r="W77" s="14">
        <v>5</v>
      </c>
      <c r="X77" s="14">
        <v>1.4000000000000001</v>
      </c>
      <c r="Z77" s="14">
        <v>3</v>
      </c>
      <c r="AA77" s="14">
        <v>3.5</v>
      </c>
      <c r="AC77" s="14">
        <v>5</v>
      </c>
      <c r="AD77" s="14">
        <v>4.8</v>
      </c>
      <c r="AF77" s="14">
        <v>5</v>
      </c>
      <c r="AG77" s="14">
        <v>0</v>
      </c>
      <c r="AI77" s="14">
        <v>5</v>
      </c>
      <c r="AJ77" s="14">
        <v>13</v>
      </c>
      <c r="AL77" s="14">
        <v>5</v>
      </c>
      <c r="AM77" s="14">
        <v>18.75</v>
      </c>
      <c r="AO77" s="14">
        <v>5</v>
      </c>
      <c r="AP77" s="14">
        <v>0</v>
      </c>
      <c r="AR77" s="14">
        <v>5</v>
      </c>
      <c r="AS77" s="14">
        <v>0</v>
      </c>
      <c r="AU77" s="14">
        <v>4</v>
      </c>
      <c r="AV77" s="14">
        <v>8.5</v>
      </c>
      <c r="AX77" s="14">
        <v>5</v>
      </c>
      <c r="AY77" s="14">
        <v>1.6</v>
      </c>
      <c r="BA77" s="14">
        <v>4</v>
      </c>
      <c r="BB77" s="14">
        <v>1.4</v>
      </c>
      <c r="BD77" s="14">
        <v>5</v>
      </c>
      <c r="BE77" s="14">
        <v>0</v>
      </c>
      <c r="BG77" s="14">
        <v>5</v>
      </c>
      <c r="BH77" s="14">
        <v>2.6</v>
      </c>
      <c r="BJ77" s="14">
        <v>5</v>
      </c>
      <c r="BK77" s="14">
        <v>3.5</v>
      </c>
      <c r="BM77" s="14">
        <v>5</v>
      </c>
      <c r="BN77" s="14">
        <v>6</v>
      </c>
      <c r="BP77" s="14">
        <v>5</v>
      </c>
      <c r="BQ77" s="14">
        <v>3.75</v>
      </c>
      <c r="BS77" s="14">
        <v>5</v>
      </c>
      <c r="BT77" s="14">
        <v>0</v>
      </c>
      <c r="BV77" s="14">
        <v>5</v>
      </c>
      <c r="BW77" s="14">
        <v>2.75</v>
      </c>
      <c r="BY77" s="14">
        <v>5</v>
      </c>
      <c r="BZ77" s="14">
        <v>11</v>
      </c>
      <c r="CB77" s="14">
        <v>3</v>
      </c>
      <c r="CC77" s="14">
        <v>0</v>
      </c>
      <c r="CE77" s="14">
        <v>5</v>
      </c>
      <c r="CF77" s="14">
        <v>14.8</v>
      </c>
      <c r="CH77" s="14">
        <v>5</v>
      </c>
      <c r="CI77" s="14">
        <v>5.5</v>
      </c>
      <c r="CK77" s="14">
        <v>5</v>
      </c>
      <c r="CL77" s="14">
        <v>0</v>
      </c>
      <c r="CN77" s="14">
        <v>5</v>
      </c>
      <c r="CO77" s="14">
        <v>16</v>
      </c>
      <c r="CQ77" s="14">
        <v>3</v>
      </c>
      <c r="CR77" s="14">
        <v>9.5</v>
      </c>
      <c r="CT77" s="14">
        <v>5</v>
      </c>
      <c r="CU77" s="14">
        <v>13.25</v>
      </c>
      <c r="CW77" s="14">
        <v>5</v>
      </c>
      <c r="CX77" s="14">
        <v>8.5</v>
      </c>
      <c r="CZ77" s="14">
        <v>5</v>
      </c>
      <c r="DA77" s="14">
        <v>0</v>
      </c>
      <c r="DC77" s="14">
        <v>5</v>
      </c>
      <c r="DD77" s="14">
        <v>6.6</v>
      </c>
      <c r="DF77" s="14">
        <v>5</v>
      </c>
      <c r="DG77" s="14">
        <v>1.2</v>
      </c>
      <c r="DI77" s="14">
        <v>1</v>
      </c>
      <c r="DJ77" s="14">
        <v>0</v>
      </c>
      <c r="DL77" s="14">
        <v>5</v>
      </c>
      <c r="DM77" s="14">
        <v>11.25</v>
      </c>
      <c r="DO77" s="14">
        <v>4</v>
      </c>
      <c r="DP77" s="14">
        <v>0</v>
      </c>
      <c r="DR77" s="14">
        <v>4</v>
      </c>
      <c r="DS77" s="14">
        <v>8</v>
      </c>
      <c r="DU77" s="14">
        <v>5</v>
      </c>
      <c r="DV77" s="14">
        <v>7.75</v>
      </c>
      <c r="DX77" s="14">
        <v>5</v>
      </c>
      <c r="DY77" s="14">
        <v>0</v>
      </c>
      <c r="EA77" s="14">
        <v>5</v>
      </c>
      <c r="EB77" s="14">
        <v>1.3</v>
      </c>
      <c r="ED77" s="14">
        <v>5</v>
      </c>
      <c r="EE77" s="14">
        <v>0</v>
      </c>
      <c r="EG77" s="14">
        <v>5</v>
      </c>
      <c r="EH77" s="14">
        <v>12.5</v>
      </c>
      <c r="EJ77" s="14">
        <v>3</v>
      </c>
      <c r="EK77" s="14">
        <v>7.75</v>
      </c>
      <c r="EM77" s="14">
        <v>5</v>
      </c>
      <c r="EN77" s="14">
        <v>5.5</v>
      </c>
      <c r="EP77" s="14">
        <v>2</v>
      </c>
      <c r="EQ77" s="14">
        <v>0</v>
      </c>
      <c r="ES77" s="14">
        <v>5</v>
      </c>
      <c r="ET77" s="14">
        <v>10</v>
      </c>
      <c r="EV77" s="14">
        <v>3</v>
      </c>
      <c r="EW77" s="14">
        <v>0</v>
      </c>
      <c r="EY77" s="14">
        <v>5</v>
      </c>
      <c r="EZ77" s="14">
        <v>0</v>
      </c>
      <c r="FB77" s="14">
        <v>3</v>
      </c>
      <c r="FC77" s="14">
        <v>4.3499999999999996</v>
      </c>
      <c r="FE77" s="14">
        <v>5</v>
      </c>
      <c r="FF77" s="14">
        <v>0</v>
      </c>
      <c r="FH77" s="14">
        <v>2</v>
      </c>
      <c r="FI77" s="14">
        <v>0</v>
      </c>
      <c r="FK77" s="14">
        <v>5</v>
      </c>
      <c r="FL77" s="14">
        <v>7.5</v>
      </c>
      <c r="FN77" s="14">
        <v>4</v>
      </c>
      <c r="FO77" s="14">
        <v>0</v>
      </c>
      <c r="FQ77" s="14">
        <v>4</v>
      </c>
      <c r="FR77" s="14">
        <v>3.25</v>
      </c>
      <c r="FT77" s="14">
        <v>2</v>
      </c>
      <c r="FU77" s="14">
        <v>0</v>
      </c>
      <c r="FZ77" s="14">
        <v>5</v>
      </c>
      <c r="GA77" s="14">
        <v>0</v>
      </c>
      <c r="GC77" s="14">
        <v>5</v>
      </c>
      <c r="GD77" s="14">
        <v>14.5</v>
      </c>
      <c r="GF77" s="14">
        <v>5</v>
      </c>
      <c r="GG77" s="14">
        <v>9</v>
      </c>
      <c r="GI77" s="14">
        <v>5</v>
      </c>
      <c r="GJ77" s="14">
        <v>0</v>
      </c>
      <c r="GL77" s="14">
        <v>5</v>
      </c>
      <c r="GM77" s="14">
        <v>2.5</v>
      </c>
      <c r="GO77" s="14">
        <v>5</v>
      </c>
      <c r="GP77" s="14">
        <v>0.9</v>
      </c>
      <c r="GR77" s="14">
        <v>2</v>
      </c>
      <c r="GS77" s="14">
        <v>0</v>
      </c>
      <c r="GU77" s="14">
        <v>5</v>
      </c>
      <c r="GV77" s="14">
        <v>11.6</v>
      </c>
      <c r="GX77" s="14">
        <v>4</v>
      </c>
      <c r="GY77" s="14">
        <v>2.75</v>
      </c>
      <c r="HA77" s="14">
        <v>5</v>
      </c>
      <c r="HB77" s="14">
        <v>1</v>
      </c>
      <c r="HD77" s="14">
        <v>5</v>
      </c>
      <c r="HE77" s="14">
        <v>6.7</v>
      </c>
      <c r="HG77" s="14">
        <v>5</v>
      </c>
      <c r="HH77" s="14">
        <v>5.75</v>
      </c>
      <c r="HJ77" s="14">
        <v>5</v>
      </c>
      <c r="HK77" s="14">
        <v>3</v>
      </c>
      <c r="HM77" s="14">
        <v>5</v>
      </c>
      <c r="HN77" s="14">
        <v>3</v>
      </c>
      <c r="HP77" s="14">
        <v>4</v>
      </c>
      <c r="HQ77" s="14">
        <v>0</v>
      </c>
      <c r="HS77" s="14">
        <v>5</v>
      </c>
      <c r="HT77" s="14">
        <v>0</v>
      </c>
      <c r="HV77" s="14">
        <v>5</v>
      </c>
      <c r="HW77" s="14">
        <v>6.1</v>
      </c>
      <c r="HY77" s="14">
        <v>5</v>
      </c>
      <c r="HZ77" s="14">
        <v>4.45</v>
      </c>
      <c r="IB77" s="14">
        <v>5</v>
      </c>
      <c r="IC77" s="14">
        <v>2.5</v>
      </c>
      <c r="IE77" s="14">
        <v>3</v>
      </c>
      <c r="IF77" s="14">
        <v>6</v>
      </c>
      <c r="IH77" s="14">
        <v>5</v>
      </c>
      <c r="II77" s="14">
        <v>1</v>
      </c>
      <c r="IK77" s="14">
        <v>4</v>
      </c>
      <c r="IL77" s="14">
        <v>2</v>
      </c>
      <c r="IN77" s="14">
        <v>5</v>
      </c>
      <c r="IO77" s="14">
        <v>5.5</v>
      </c>
      <c r="IQ77" s="14">
        <v>3</v>
      </c>
      <c r="IR77" s="14">
        <v>0</v>
      </c>
      <c r="IT77" s="14">
        <v>5</v>
      </c>
      <c r="IU77" s="14">
        <v>5.9</v>
      </c>
      <c r="IW77" s="14">
        <v>5</v>
      </c>
      <c r="IX77" s="14">
        <v>3</v>
      </c>
      <c r="IZ77" s="14">
        <v>5</v>
      </c>
      <c r="JA77" s="14">
        <v>4.8</v>
      </c>
      <c r="JC77" s="14">
        <v>3</v>
      </c>
      <c r="JD77" s="14">
        <v>1.8</v>
      </c>
      <c r="JF77" s="14">
        <v>3</v>
      </c>
      <c r="JG77" s="14">
        <v>5</v>
      </c>
      <c r="JI77" s="14">
        <v>5</v>
      </c>
      <c r="JJ77" s="14">
        <v>6.5</v>
      </c>
      <c r="JL77" s="14">
        <v>4</v>
      </c>
      <c r="JM77" s="14">
        <v>5</v>
      </c>
      <c r="JO77" s="14">
        <v>5</v>
      </c>
      <c r="JP77" s="14">
        <v>2.5</v>
      </c>
      <c r="JR77" s="14">
        <v>5</v>
      </c>
      <c r="JS77" s="14">
        <v>6</v>
      </c>
      <c r="JU77" s="14">
        <v>4</v>
      </c>
      <c r="JV77" s="14">
        <v>5</v>
      </c>
      <c r="JX77" s="14">
        <v>4</v>
      </c>
      <c r="JY77" s="14">
        <v>5.4</v>
      </c>
      <c r="KA77" s="14">
        <v>4</v>
      </c>
      <c r="KB77" s="14">
        <v>6</v>
      </c>
      <c r="KD77" s="14">
        <v>5</v>
      </c>
      <c r="KE77" s="14">
        <v>9.75</v>
      </c>
      <c r="KG77" s="14">
        <v>3</v>
      </c>
      <c r="KH77" s="14">
        <v>0</v>
      </c>
      <c r="KJ77" s="14">
        <v>5</v>
      </c>
      <c r="KK77" s="14">
        <v>1.75</v>
      </c>
      <c r="KM77" s="14">
        <v>5</v>
      </c>
      <c r="KN77" s="14">
        <v>0</v>
      </c>
      <c r="KP77" s="14">
        <v>5</v>
      </c>
      <c r="KQ77" s="14">
        <v>2.75</v>
      </c>
      <c r="KS77" s="14">
        <v>5</v>
      </c>
      <c r="KT77" s="14">
        <v>4.75</v>
      </c>
      <c r="KV77" s="14">
        <v>5</v>
      </c>
      <c r="KW77" s="14">
        <v>3.9</v>
      </c>
      <c r="KY77" s="14">
        <v>4</v>
      </c>
      <c r="KZ77" s="14">
        <v>0</v>
      </c>
      <c r="LB77" s="14">
        <v>5</v>
      </c>
      <c r="LC77" s="14">
        <v>4.7</v>
      </c>
      <c r="LE77" s="14">
        <v>5</v>
      </c>
      <c r="LF77" s="14">
        <v>1.75</v>
      </c>
      <c r="LG77" s="14">
        <v>5.67</v>
      </c>
      <c r="LK77" s="14">
        <v>5</v>
      </c>
      <c r="LL77" s="14">
        <v>12.25</v>
      </c>
      <c r="LN77" s="14">
        <v>4</v>
      </c>
      <c r="LO77" s="14">
        <v>4.8</v>
      </c>
      <c r="LQ77" s="14">
        <v>4</v>
      </c>
      <c r="LR77" s="14">
        <v>0</v>
      </c>
      <c r="LT77" s="14">
        <v>4</v>
      </c>
      <c r="LU77" s="14">
        <v>12.5</v>
      </c>
      <c r="LW77" s="14">
        <v>5</v>
      </c>
      <c r="LX77" s="14">
        <v>5</v>
      </c>
      <c r="LZ77" s="14">
        <v>5</v>
      </c>
      <c r="MA77" s="14">
        <v>5.8</v>
      </c>
      <c r="MC77" s="14">
        <v>5</v>
      </c>
      <c r="MD77" s="14">
        <v>0</v>
      </c>
      <c r="MF77" s="14">
        <v>5</v>
      </c>
      <c r="MG77" s="14">
        <v>2.75</v>
      </c>
      <c r="MI77" s="14">
        <v>5</v>
      </c>
      <c r="MJ77" s="14">
        <v>8</v>
      </c>
      <c r="ML77" s="14">
        <v>5</v>
      </c>
      <c r="MM77" s="14">
        <v>3.3</v>
      </c>
      <c r="MO77" s="14">
        <v>5</v>
      </c>
      <c r="MP77" s="14">
        <v>1</v>
      </c>
      <c r="MR77" s="14">
        <v>5</v>
      </c>
      <c r="MS77" s="14">
        <v>3.15</v>
      </c>
      <c r="MT77" s="57">
        <v>5.89</v>
      </c>
      <c r="MU77" s="14">
        <v>5</v>
      </c>
      <c r="MV77" s="14">
        <v>0.8</v>
      </c>
      <c r="MW77" s="36">
        <v>38.619999999999997</v>
      </c>
      <c r="MX77" s="36">
        <f t="shared" si="1"/>
        <v>40.309999999999995</v>
      </c>
    </row>
    <row r="78" spans="1:363" s="16" customFormat="1" hidden="1" x14ac:dyDescent="0.25">
      <c r="A78" s="12" t="s">
        <v>140</v>
      </c>
      <c r="B78" s="43" t="s">
        <v>16</v>
      </c>
      <c r="C78" s="12" t="s">
        <v>139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 t="e">
        <v>#N/A</v>
      </c>
      <c r="EH78" s="14" t="e">
        <v>#N/A</v>
      </c>
      <c r="EI78" s="14"/>
      <c r="EJ78" s="14" t="e">
        <v>#N/A</v>
      </c>
      <c r="EK78" s="14" t="e">
        <v>#N/A</v>
      </c>
      <c r="EL78" s="14"/>
      <c r="EM78" s="14" t="e">
        <v>#N/A</v>
      </c>
      <c r="EN78" s="14" t="e">
        <v>#N/A</v>
      </c>
      <c r="EO78" s="14"/>
      <c r="EP78" s="14" t="e">
        <v>#N/A</v>
      </c>
      <c r="EQ78" s="14" t="e">
        <v>#N/A</v>
      </c>
      <c r="ER78" s="14"/>
      <c r="ES78" s="14" t="e">
        <v>#N/A</v>
      </c>
      <c r="ET78" s="14" t="e">
        <v>#N/A</v>
      </c>
      <c r="EU78" s="14"/>
      <c r="EV78" s="14" t="e">
        <v>#N/A</v>
      </c>
      <c r="EW78" s="14" t="e">
        <v>#N/A</v>
      </c>
      <c r="EX78" s="14"/>
      <c r="EY78" s="14" t="e">
        <v>#N/A</v>
      </c>
      <c r="EZ78" s="14" t="e">
        <v>#N/A</v>
      </c>
      <c r="FA78" s="14"/>
      <c r="FB78" s="14" t="e">
        <v>#N/A</v>
      </c>
      <c r="FC78" s="14" t="e">
        <v>#N/A</v>
      </c>
      <c r="FD78" s="14"/>
      <c r="FE78" s="14" t="e">
        <v>#N/A</v>
      </c>
      <c r="FF78" s="14" t="e">
        <v>#N/A</v>
      </c>
      <c r="FG78" s="14"/>
      <c r="FH78" s="14" t="e">
        <v>#N/A</v>
      </c>
      <c r="FI78" s="14" t="e">
        <v>#N/A</v>
      </c>
      <c r="FJ78" s="14"/>
      <c r="FK78" s="14" t="e">
        <v>#N/A</v>
      </c>
      <c r="FL78" s="14" t="e">
        <v>#N/A</v>
      </c>
      <c r="FM78" s="14"/>
      <c r="FN78" s="14" t="e">
        <v>#N/A</v>
      </c>
      <c r="FO78" s="14" t="e">
        <v>#N/A</v>
      </c>
      <c r="FP78" s="14"/>
      <c r="FQ78" s="14" t="e">
        <v>#N/A</v>
      </c>
      <c r="FR78" s="14" t="e">
        <v>#N/A</v>
      </c>
      <c r="FS78" s="14"/>
      <c r="FT78" s="14" t="e">
        <v>#N/A</v>
      </c>
      <c r="FU78" s="14" t="e">
        <v>#N/A</v>
      </c>
      <c r="FV78" s="14"/>
      <c r="FW78" s="14"/>
      <c r="FX78" s="14"/>
      <c r="FY78" s="14"/>
      <c r="FZ78" s="14" t="e">
        <v>#N/A</v>
      </c>
      <c r="GA78" s="14" t="e">
        <v>#N/A</v>
      </c>
      <c r="GB78" s="14"/>
      <c r="GC78" s="14" t="e">
        <v>#N/A</v>
      </c>
      <c r="GD78" s="14" t="e">
        <v>#N/A</v>
      </c>
      <c r="GE78" s="14"/>
      <c r="GF78" s="14" t="e">
        <v>#N/A</v>
      </c>
      <c r="GG78" s="14" t="e">
        <v>#N/A</v>
      </c>
      <c r="GH78" s="14"/>
      <c r="GI78" s="14" t="e">
        <v>#N/A</v>
      </c>
      <c r="GJ78" s="14" t="e">
        <v>#N/A</v>
      </c>
      <c r="GK78" s="14"/>
      <c r="GL78" s="14" t="e">
        <v>#N/A</v>
      </c>
      <c r="GM78" s="14" t="e">
        <v>#N/A</v>
      </c>
      <c r="GN78" s="14"/>
      <c r="GO78" s="14" t="e">
        <v>#N/A</v>
      </c>
      <c r="GP78" s="14" t="e">
        <v>#N/A</v>
      </c>
      <c r="GQ78" s="14"/>
      <c r="GR78" s="14" t="e">
        <v>#N/A</v>
      </c>
      <c r="GS78" s="14" t="e">
        <v>#N/A</v>
      </c>
      <c r="GT78" s="14"/>
      <c r="GU78" s="14" t="e">
        <v>#N/A</v>
      </c>
      <c r="GV78" s="14" t="e">
        <v>#N/A</v>
      </c>
      <c r="GW78" s="14"/>
      <c r="GX78" s="14" t="e">
        <v>#N/A</v>
      </c>
      <c r="GY78" s="14" t="e">
        <v>#N/A</v>
      </c>
      <c r="GZ78" s="14"/>
      <c r="HA78" s="14" t="e">
        <v>#N/A</v>
      </c>
      <c r="HB78" s="14" t="e">
        <v>#N/A</v>
      </c>
      <c r="HC78" s="14"/>
      <c r="HD78" s="14" t="e">
        <v>#N/A</v>
      </c>
      <c r="HE78" s="14" t="e">
        <v>#N/A</v>
      </c>
      <c r="HF78" s="14"/>
      <c r="HG78" s="14" t="e">
        <v>#N/A</v>
      </c>
      <c r="HH78" s="14" t="e">
        <v>#N/A</v>
      </c>
      <c r="HI78" s="14"/>
      <c r="HJ78" s="14" t="e">
        <v>#N/A</v>
      </c>
      <c r="HK78" s="14" t="e">
        <v>#N/A</v>
      </c>
      <c r="HL78" s="14"/>
      <c r="HM78" s="14" t="e">
        <v>#N/A</v>
      </c>
      <c r="HN78" s="14" t="e">
        <v>#N/A</v>
      </c>
      <c r="HO78" s="14"/>
      <c r="HP78" s="14" t="e">
        <v>#N/A</v>
      </c>
      <c r="HQ78" s="14" t="e">
        <v>#N/A</v>
      </c>
      <c r="HR78" s="14"/>
      <c r="HS78" s="14" t="e">
        <v>#N/A</v>
      </c>
      <c r="HT78" s="14" t="e">
        <v>#N/A</v>
      </c>
      <c r="HU78" s="14"/>
      <c r="HV78" s="14" t="e">
        <v>#N/A</v>
      </c>
      <c r="HW78" s="14" t="e">
        <v>#N/A</v>
      </c>
      <c r="HX78" s="14"/>
      <c r="HY78" s="14" t="e">
        <v>#N/A</v>
      </c>
      <c r="HZ78" s="14" t="e">
        <v>#N/A</v>
      </c>
      <c r="IA78" s="14"/>
      <c r="IB78" s="14" t="e">
        <v>#N/A</v>
      </c>
      <c r="IC78" s="14" t="e">
        <v>#N/A</v>
      </c>
      <c r="ID78" s="14"/>
      <c r="IE78" s="14" t="e">
        <v>#N/A</v>
      </c>
      <c r="IF78" s="14" t="e">
        <v>#N/A</v>
      </c>
      <c r="IG78" s="14"/>
      <c r="IH78" s="14" t="e">
        <v>#N/A</v>
      </c>
      <c r="II78" s="14" t="e">
        <v>#N/A</v>
      </c>
      <c r="IJ78" s="14"/>
      <c r="IK78" s="14" t="e">
        <v>#N/A</v>
      </c>
      <c r="IL78" s="14" t="e">
        <v>#N/A</v>
      </c>
      <c r="IM78" s="14"/>
      <c r="IN78" s="14" t="e">
        <v>#N/A</v>
      </c>
      <c r="IO78" s="14" t="e">
        <v>#N/A</v>
      </c>
      <c r="IP78" s="14"/>
      <c r="IQ78" s="14" t="e">
        <v>#N/A</v>
      </c>
      <c r="IR78" s="14" t="e">
        <v>#N/A</v>
      </c>
      <c r="IS78" s="14"/>
      <c r="IT78" s="14" t="e">
        <v>#N/A</v>
      </c>
      <c r="IU78" s="14" t="e">
        <v>#N/A</v>
      </c>
      <c r="IV78" s="14"/>
      <c r="IW78" s="14" t="e">
        <v>#N/A</v>
      </c>
      <c r="IX78" s="14" t="e">
        <v>#N/A</v>
      </c>
      <c r="IY78" s="14"/>
      <c r="IZ78" s="14" t="e">
        <v>#N/A</v>
      </c>
      <c r="JA78" s="14" t="e">
        <v>#N/A</v>
      </c>
      <c r="JB78" s="14"/>
      <c r="JC78" s="14" t="e">
        <v>#N/A</v>
      </c>
      <c r="JD78" s="14" t="e">
        <v>#N/A</v>
      </c>
      <c r="JE78" s="14"/>
      <c r="JF78" s="14" t="e">
        <v>#N/A</v>
      </c>
      <c r="JG78" s="14" t="e">
        <v>#N/A</v>
      </c>
      <c r="JH78" s="14"/>
      <c r="JI78" s="14" t="e">
        <v>#N/A</v>
      </c>
      <c r="JJ78" s="14" t="e">
        <v>#N/A</v>
      </c>
      <c r="JK78" s="14"/>
      <c r="JL78" s="14" t="e">
        <v>#N/A</v>
      </c>
      <c r="JM78" s="14" t="e">
        <v>#N/A</v>
      </c>
      <c r="JN78" s="14"/>
      <c r="JO78" s="14" t="e">
        <v>#N/A</v>
      </c>
      <c r="JP78" s="14" t="e">
        <v>#N/A</v>
      </c>
      <c r="JQ78" s="14"/>
      <c r="JR78" s="14" t="e">
        <v>#N/A</v>
      </c>
      <c r="JS78" s="14" t="e">
        <v>#N/A</v>
      </c>
      <c r="JT78" s="14"/>
      <c r="JU78" s="14" t="e">
        <v>#N/A</v>
      </c>
      <c r="JV78" s="14" t="e">
        <v>#N/A</v>
      </c>
      <c r="JW78" s="14"/>
      <c r="JX78" s="14" t="e">
        <v>#N/A</v>
      </c>
      <c r="JY78" s="14" t="e">
        <v>#N/A</v>
      </c>
      <c r="JZ78" s="14"/>
      <c r="KA78" s="14" t="e">
        <v>#N/A</v>
      </c>
      <c r="KB78" s="14" t="e">
        <v>#N/A</v>
      </c>
      <c r="KC78" s="14"/>
      <c r="KD78" s="14" t="e">
        <v>#N/A</v>
      </c>
      <c r="KE78" s="14" t="e">
        <v>#N/A</v>
      </c>
      <c r="KF78" s="14"/>
      <c r="KG78" s="14" t="e">
        <v>#N/A</v>
      </c>
      <c r="KH78" s="14" t="e">
        <v>#N/A</v>
      </c>
      <c r="KI78" s="14"/>
      <c r="KJ78" s="14" t="e">
        <v>#N/A</v>
      </c>
      <c r="KK78" s="14" t="e">
        <v>#N/A</v>
      </c>
      <c r="KL78" s="14"/>
      <c r="KM78" s="14" t="e">
        <v>#N/A</v>
      </c>
      <c r="KN78" s="14" t="e">
        <v>#N/A</v>
      </c>
      <c r="KO78" s="14"/>
      <c r="KP78" s="14" t="e">
        <v>#N/A</v>
      </c>
      <c r="KQ78" s="14" t="e">
        <v>#N/A</v>
      </c>
      <c r="KR78" s="14"/>
      <c r="KS78" s="14" t="e">
        <v>#N/A</v>
      </c>
      <c r="KT78" s="14" t="e">
        <v>#N/A</v>
      </c>
      <c r="KU78" s="14"/>
      <c r="KV78" s="14" t="e">
        <v>#N/A</v>
      </c>
      <c r="KW78" s="14" t="e">
        <v>#N/A</v>
      </c>
      <c r="KX78" s="14"/>
      <c r="KY78" s="14" t="e">
        <v>#N/A</v>
      </c>
      <c r="KZ78" s="14" t="e">
        <v>#N/A</v>
      </c>
      <c r="LA78" s="14"/>
      <c r="LB78" s="14" t="e">
        <v>#N/A</v>
      </c>
      <c r="LC78" s="14" t="e">
        <v>#N/A</v>
      </c>
      <c r="LD78" s="14"/>
      <c r="LE78" s="14" t="e">
        <v>#N/A</v>
      </c>
      <c r="LF78" s="14" t="e">
        <v>#N/A</v>
      </c>
      <c r="LG78" s="14"/>
      <c r="LH78" s="14"/>
      <c r="LI78" s="14"/>
      <c r="LJ78" s="14"/>
      <c r="LK78" s="14" t="e">
        <v>#N/A</v>
      </c>
      <c r="LL78" s="14" t="e">
        <v>#N/A</v>
      </c>
      <c r="LM78" s="14"/>
      <c r="LN78" s="14" t="e">
        <v>#N/A</v>
      </c>
      <c r="LO78" s="14" t="e">
        <v>#N/A</v>
      </c>
      <c r="LP78" s="14"/>
      <c r="LQ78" s="14" t="e">
        <v>#N/A</v>
      </c>
      <c r="LR78" s="14" t="e">
        <v>#N/A</v>
      </c>
      <c r="LS78" s="14"/>
      <c r="LT78" s="14" t="e">
        <v>#N/A</v>
      </c>
      <c r="LU78" s="14" t="e">
        <v>#N/A</v>
      </c>
      <c r="LV78" s="14"/>
      <c r="LW78" s="14" t="e">
        <v>#N/A</v>
      </c>
      <c r="LX78" s="14" t="e">
        <v>#N/A</v>
      </c>
      <c r="LY78" s="14"/>
      <c r="LZ78" s="14" t="e">
        <v>#N/A</v>
      </c>
      <c r="MA78" s="14" t="e">
        <v>#N/A</v>
      </c>
      <c r="MB78" s="14"/>
      <c r="MC78" s="14" t="e">
        <v>#N/A</v>
      </c>
      <c r="MD78" s="14" t="e">
        <v>#N/A</v>
      </c>
      <c r="ME78" s="14"/>
      <c r="MF78" s="14" t="e">
        <v>#N/A</v>
      </c>
      <c r="MG78" s="14" t="e">
        <v>#N/A</v>
      </c>
      <c r="MH78" s="14"/>
      <c r="MI78" s="14" t="e">
        <v>#N/A</v>
      </c>
      <c r="MJ78" s="14" t="e">
        <v>#N/A</v>
      </c>
      <c r="MK78" s="14"/>
      <c r="ML78" s="14" t="e">
        <v>#N/A</v>
      </c>
      <c r="MM78" s="14" t="e">
        <v>#N/A</v>
      </c>
      <c r="MN78" s="14"/>
      <c r="MO78" s="14" t="e">
        <v>#N/A</v>
      </c>
      <c r="MP78" s="14" t="e">
        <v>#N/A</v>
      </c>
      <c r="MQ78" s="14"/>
      <c r="MR78" s="14" t="e">
        <v>#N/A</v>
      </c>
      <c r="MS78" s="14" t="e">
        <v>#N/A</v>
      </c>
      <c r="MT78" s="14"/>
      <c r="MU78" s="14" t="e">
        <v>#N/A</v>
      </c>
      <c r="MV78" s="14" t="e">
        <v>#N/A</v>
      </c>
      <c r="MW78" s="36" t="e">
        <v>#N/A</v>
      </c>
      <c r="MX78" s="36" t="e">
        <f t="shared" si="1"/>
        <v>#N/A</v>
      </c>
      <c r="MY78" s="35"/>
    </row>
    <row r="79" spans="1:363" x14ac:dyDescent="0.25">
      <c r="A79" s="12" t="s">
        <v>48</v>
      </c>
      <c r="B79" s="43" t="s">
        <v>30</v>
      </c>
      <c r="C79" s="12" t="s">
        <v>138</v>
      </c>
      <c r="E79" s="14">
        <v>4</v>
      </c>
      <c r="F79" s="14">
        <v>0</v>
      </c>
      <c r="Z79" s="14">
        <v>1</v>
      </c>
      <c r="AA79" s="14">
        <v>0</v>
      </c>
      <c r="AC79" s="14">
        <v>1</v>
      </c>
      <c r="AD79" s="14">
        <v>0</v>
      </c>
      <c r="AF79" s="14">
        <v>1</v>
      </c>
      <c r="AG79" s="14">
        <v>4.5</v>
      </c>
      <c r="AI79" s="14">
        <v>1</v>
      </c>
      <c r="AJ79" s="14">
        <v>0</v>
      </c>
      <c r="AX79" s="14">
        <v>1</v>
      </c>
      <c r="AY79" s="14">
        <v>0</v>
      </c>
      <c r="BP79" s="14">
        <v>1</v>
      </c>
      <c r="BQ79" s="14">
        <v>0</v>
      </c>
      <c r="MW79" s="36">
        <v>6.05</v>
      </c>
      <c r="MX79" s="36">
        <f t="shared" si="1"/>
        <v>6.05</v>
      </c>
    </row>
    <row r="80" spans="1:363" x14ac:dyDescent="0.25">
      <c r="A80" s="12" t="s">
        <v>49</v>
      </c>
      <c r="B80" s="43" t="s">
        <v>18</v>
      </c>
      <c r="C80" s="12" t="s">
        <v>137</v>
      </c>
      <c r="E80" s="14">
        <v>5</v>
      </c>
      <c r="F80" s="14">
        <v>8.6</v>
      </c>
      <c r="H80" s="14">
        <v>5</v>
      </c>
      <c r="I80" s="14">
        <v>2.5</v>
      </c>
      <c r="K80" s="14">
        <v>5</v>
      </c>
      <c r="L80" s="14">
        <v>0</v>
      </c>
      <c r="N80" s="14">
        <v>4</v>
      </c>
      <c r="O80" s="14">
        <v>1.2000000000000002</v>
      </c>
      <c r="Q80" s="14">
        <v>5</v>
      </c>
      <c r="R80" s="14">
        <v>4.0999999999999996</v>
      </c>
      <c r="T80" s="14">
        <v>3</v>
      </c>
      <c r="U80" s="14">
        <v>0</v>
      </c>
      <c r="W80" s="14">
        <v>5</v>
      </c>
      <c r="X80" s="14">
        <v>0</v>
      </c>
      <c r="Z80" s="14">
        <v>3</v>
      </c>
      <c r="AA80" s="14">
        <v>8.4</v>
      </c>
      <c r="AC80" s="14">
        <v>5</v>
      </c>
      <c r="AD80" s="14">
        <v>5.25</v>
      </c>
      <c r="AF80" s="14">
        <v>5</v>
      </c>
      <c r="AG80" s="14">
        <v>4.4000000000000004</v>
      </c>
      <c r="AI80" s="14">
        <v>5</v>
      </c>
      <c r="AJ80" s="14">
        <v>0</v>
      </c>
      <c r="AL80" s="14">
        <v>5</v>
      </c>
      <c r="AM80" s="14">
        <v>2.9</v>
      </c>
      <c r="AO80" s="14">
        <v>2</v>
      </c>
      <c r="AP80" s="14">
        <v>1.6</v>
      </c>
      <c r="AR80" s="14">
        <v>5</v>
      </c>
      <c r="AS80" s="14">
        <v>8</v>
      </c>
      <c r="AU80" s="14">
        <v>5</v>
      </c>
      <c r="AV80" s="14">
        <v>0</v>
      </c>
      <c r="AX80" s="14">
        <v>3</v>
      </c>
      <c r="AY80" s="14">
        <v>0</v>
      </c>
      <c r="BA80" s="14">
        <v>3</v>
      </c>
      <c r="BB80" s="14">
        <v>0</v>
      </c>
      <c r="DN80" s="14">
        <v>45</v>
      </c>
      <c r="DR80" s="14">
        <v>5</v>
      </c>
      <c r="DS80" s="14">
        <v>4</v>
      </c>
      <c r="DU80" s="14">
        <v>5</v>
      </c>
      <c r="DV80" s="14">
        <v>0</v>
      </c>
      <c r="DX80" s="14">
        <v>5</v>
      </c>
      <c r="DY80" s="14">
        <v>4.45</v>
      </c>
      <c r="EA80" s="14">
        <v>5</v>
      </c>
      <c r="EB80" s="14">
        <v>8.4</v>
      </c>
      <c r="ED80" s="14">
        <v>5</v>
      </c>
      <c r="EE80" s="14">
        <v>9.8000000000000007</v>
      </c>
      <c r="EG80" s="14">
        <v>5</v>
      </c>
      <c r="EH80" s="14">
        <v>2.6</v>
      </c>
      <c r="EJ80" s="14">
        <v>5</v>
      </c>
      <c r="EK80" s="14">
        <v>6.4</v>
      </c>
      <c r="EM80" s="14">
        <v>4</v>
      </c>
      <c r="EN80" s="14">
        <v>13.5</v>
      </c>
      <c r="EP80" s="14">
        <v>3</v>
      </c>
      <c r="EQ80" s="14">
        <v>0</v>
      </c>
      <c r="ES80" s="14">
        <v>5</v>
      </c>
      <c r="ET80" s="14">
        <v>3.1</v>
      </c>
      <c r="EV80" s="14">
        <v>5</v>
      </c>
      <c r="EW80" s="14">
        <v>3.5</v>
      </c>
      <c r="EY80" s="14">
        <v>5</v>
      </c>
      <c r="EZ80" s="14">
        <v>1.1000000000000001</v>
      </c>
      <c r="FB80" s="14">
        <v>4</v>
      </c>
      <c r="FC80" s="14">
        <v>3.4</v>
      </c>
      <c r="FE80" s="14">
        <v>5</v>
      </c>
      <c r="FF80" s="14">
        <v>5.5</v>
      </c>
      <c r="FG80" s="14">
        <v>12.3</v>
      </c>
      <c r="FH80" s="14">
        <v>4</v>
      </c>
      <c r="FI80" s="14">
        <v>9.25</v>
      </c>
      <c r="FK80" s="14">
        <v>5</v>
      </c>
      <c r="FL80" s="14">
        <v>1.5</v>
      </c>
      <c r="FN80" s="14">
        <v>5</v>
      </c>
      <c r="FO80" s="14">
        <v>0</v>
      </c>
      <c r="FQ80" s="14">
        <v>5</v>
      </c>
      <c r="FR80" s="14">
        <v>13.5</v>
      </c>
      <c r="FT80" s="14">
        <v>4</v>
      </c>
      <c r="FU80" s="14">
        <v>0</v>
      </c>
      <c r="FW80" s="14">
        <v>5</v>
      </c>
      <c r="FX80" s="14">
        <v>7</v>
      </c>
      <c r="FZ80" s="14">
        <v>5</v>
      </c>
      <c r="GA80" s="14">
        <v>9</v>
      </c>
      <c r="GC80" s="14">
        <v>5</v>
      </c>
      <c r="GD80" s="14">
        <v>4.25</v>
      </c>
      <c r="GF80" s="14">
        <v>5</v>
      </c>
      <c r="GG80" s="14">
        <v>13.25</v>
      </c>
      <c r="GI80" s="14">
        <v>4</v>
      </c>
      <c r="GJ80" s="14">
        <v>4.6500000000000004</v>
      </c>
      <c r="GL80" s="14">
        <v>5</v>
      </c>
      <c r="GM80" s="14">
        <v>5</v>
      </c>
      <c r="GO80" s="14">
        <v>5</v>
      </c>
      <c r="GP80" s="14">
        <v>0</v>
      </c>
      <c r="GR80" s="14">
        <v>5</v>
      </c>
      <c r="GS80" s="14">
        <v>5</v>
      </c>
      <c r="GT80" s="14">
        <v>8.57</v>
      </c>
      <c r="GU80" s="14">
        <v>5</v>
      </c>
      <c r="GV80" s="14">
        <v>2.75</v>
      </c>
      <c r="GX80" s="14">
        <v>5</v>
      </c>
      <c r="GY80" s="14">
        <v>0.9</v>
      </c>
      <c r="HA80" s="14">
        <v>5</v>
      </c>
      <c r="HB80" s="14">
        <v>0</v>
      </c>
      <c r="HD80" s="14">
        <v>2</v>
      </c>
      <c r="HE80" s="14">
        <v>1.75</v>
      </c>
      <c r="HG80" s="14">
        <v>4</v>
      </c>
      <c r="HH80" s="14">
        <v>1.5</v>
      </c>
      <c r="HJ80" s="14">
        <v>5</v>
      </c>
      <c r="HK80" s="14">
        <v>10</v>
      </c>
      <c r="HP80" s="14">
        <v>1</v>
      </c>
      <c r="HQ80" s="14">
        <v>0</v>
      </c>
      <c r="HS80" s="14">
        <v>4</v>
      </c>
      <c r="HT80" s="14">
        <v>6.7</v>
      </c>
      <c r="HV80" s="14">
        <v>5</v>
      </c>
      <c r="HW80" s="14">
        <v>2.75</v>
      </c>
      <c r="HY80" s="14">
        <v>5</v>
      </c>
      <c r="HZ80" s="14">
        <v>7.2</v>
      </c>
      <c r="IB80" s="14">
        <v>5</v>
      </c>
      <c r="IC80" s="14">
        <v>7</v>
      </c>
      <c r="IH80" s="14">
        <v>4</v>
      </c>
      <c r="II80" s="14">
        <v>2.75</v>
      </c>
      <c r="IK80" s="14">
        <v>5</v>
      </c>
      <c r="IL80" s="14">
        <v>2.4</v>
      </c>
      <c r="IN80" s="14">
        <v>5</v>
      </c>
      <c r="IO80" s="14">
        <v>2.5</v>
      </c>
      <c r="IQ80" s="14">
        <v>4</v>
      </c>
      <c r="IR80" s="14">
        <v>4.5</v>
      </c>
      <c r="IT80" s="14">
        <v>5</v>
      </c>
      <c r="IU80" s="14">
        <v>3</v>
      </c>
      <c r="IW80" s="14">
        <v>4</v>
      </c>
      <c r="IX80" s="14">
        <v>4</v>
      </c>
      <c r="JC80" s="14">
        <v>5</v>
      </c>
      <c r="JD80" s="14">
        <v>8.75</v>
      </c>
      <c r="JF80" s="14">
        <v>3</v>
      </c>
      <c r="JG80" s="14">
        <v>2.5</v>
      </c>
      <c r="JI80" s="14">
        <v>5</v>
      </c>
      <c r="JJ80" s="14">
        <v>2.1</v>
      </c>
      <c r="JL80" s="14">
        <v>5</v>
      </c>
      <c r="JM80" s="14">
        <v>1</v>
      </c>
      <c r="JO80" s="14">
        <v>2</v>
      </c>
      <c r="JP80" s="14">
        <v>0</v>
      </c>
      <c r="JR80" s="14">
        <v>4</v>
      </c>
      <c r="JS80" s="14">
        <v>11.2</v>
      </c>
      <c r="JU80" s="14">
        <v>4</v>
      </c>
      <c r="JV80" s="14">
        <v>1</v>
      </c>
      <c r="JX80" s="14">
        <v>2</v>
      </c>
      <c r="JY80" s="14">
        <v>0</v>
      </c>
      <c r="KA80" s="14">
        <v>5</v>
      </c>
      <c r="KB80" s="14">
        <v>0</v>
      </c>
      <c r="KD80" s="14">
        <v>3</v>
      </c>
      <c r="KE80" s="14">
        <v>0</v>
      </c>
      <c r="KG80" s="14">
        <v>2</v>
      </c>
      <c r="KH80" s="14">
        <v>0.9</v>
      </c>
      <c r="KJ80" s="14">
        <v>5</v>
      </c>
      <c r="KK80" s="14">
        <v>6.95</v>
      </c>
      <c r="KM80" s="14">
        <v>2</v>
      </c>
      <c r="KN80" s="14">
        <v>0</v>
      </c>
      <c r="KP80" s="14">
        <v>5</v>
      </c>
      <c r="KQ80" s="14">
        <v>5</v>
      </c>
      <c r="KS80" s="14">
        <v>5</v>
      </c>
      <c r="KT80" s="14">
        <v>0</v>
      </c>
      <c r="KV80" s="14">
        <v>4</v>
      </c>
      <c r="KW80" s="14">
        <v>0</v>
      </c>
      <c r="KY80" s="14">
        <v>5</v>
      </c>
      <c r="KZ80" s="14">
        <v>14.4</v>
      </c>
      <c r="LB80" s="14">
        <v>5</v>
      </c>
      <c r="LC80" s="14">
        <v>6</v>
      </c>
      <c r="LE80" s="14">
        <v>3</v>
      </c>
      <c r="LF80" s="14">
        <v>0.8</v>
      </c>
      <c r="LK80" s="14">
        <v>5</v>
      </c>
      <c r="LL80" s="14">
        <v>8.9</v>
      </c>
      <c r="LN80" s="14">
        <v>4</v>
      </c>
      <c r="LO80" s="14">
        <v>1</v>
      </c>
      <c r="LQ80" s="14">
        <v>5</v>
      </c>
      <c r="LR80" s="14">
        <v>3.5</v>
      </c>
      <c r="LT80" s="14">
        <v>4</v>
      </c>
      <c r="LU80" s="14">
        <v>0</v>
      </c>
      <c r="LW80" s="14">
        <v>5</v>
      </c>
      <c r="LX80" s="14">
        <v>3.15</v>
      </c>
      <c r="LZ80" s="14">
        <v>5</v>
      </c>
      <c r="MA80" s="14">
        <v>3</v>
      </c>
      <c r="MC80" s="14">
        <v>5</v>
      </c>
      <c r="MD80" s="14">
        <v>0</v>
      </c>
      <c r="MF80" s="14">
        <v>5</v>
      </c>
      <c r="MG80" s="14">
        <v>0</v>
      </c>
      <c r="MI80" s="14">
        <v>5</v>
      </c>
      <c r="MJ80" s="14">
        <v>5</v>
      </c>
      <c r="ML80" s="14">
        <v>3</v>
      </c>
      <c r="MM80" s="14">
        <v>13</v>
      </c>
      <c r="MO80" s="14">
        <v>4</v>
      </c>
      <c r="MP80" s="14">
        <v>2.5</v>
      </c>
      <c r="MR80" s="14">
        <v>4</v>
      </c>
      <c r="MS80" s="14">
        <v>2</v>
      </c>
      <c r="MU80" s="14">
        <v>5</v>
      </c>
      <c r="MV80" s="14">
        <v>4.25</v>
      </c>
      <c r="MW80" s="36">
        <v>38.17</v>
      </c>
      <c r="MX80" s="36">
        <f t="shared" si="1"/>
        <v>37.42</v>
      </c>
    </row>
    <row r="81" spans="1:362" s="12" customFormat="1" ht="12.75" hidden="1" x14ac:dyDescent="0.2">
      <c r="A81" s="12">
        <v>53992445</v>
      </c>
      <c r="B81" s="43" t="s">
        <v>87</v>
      </c>
      <c r="C81" s="12" t="s">
        <v>136</v>
      </c>
      <c r="D81" s="14"/>
      <c r="E81" s="14">
        <v>1</v>
      </c>
      <c r="F81" s="14">
        <v>0</v>
      </c>
      <c r="G81" s="14"/>
      <c r="H81" s="14">
        <v>1</v>
      </c>
      <c r="I81" s="14">
        <v>0</v>
      </c>
      <c r="J81" s="14"/>
      <c r="K81" s="14">
        <v>3</v>
      </c>
      <c r="L81" s="14">
        <v>8.5</v>
      </c>
      <c r="M81" s="14"/>
      <c r="N81" s="14">
        <v>4</v>
      </c>
      <c r="O81" s="14">
        <v>2.5</v>
      </c>
      <c r="P81" s="14"/>
      <c r="Q81" s="14">
        <v>3</v>
      </c>
      <c r="R81" s="14">
        <v>0</v>
      </c>
      <c r="S81" s="14"/>
      <c r="T81" s="14"/>
      <c r="U81" s="14"/>
      <c r="V81" s="14"/>
      <c r="W81" s="14">
        <v>1</v>
      </c>
      <c r="X81" s="14">
        <v>0</v>
      </c>
      <c r="Y81" s="14"/>
      <c r="Z81" s="14">
        <v>1</v>
      </c>
      <c r="AA81" s="14">
        <v>2.5</v>
      </c>
      <c r="AB81" s="14"/>
      <c r="AC81" s="14">
        <v>3</v>
      </c>
      <c r="AD81" s="14">
        <v>5</v>
      </c>
      <c r="AE81" s="14"/>
      <c r="AF81" s="14">
        <v>2</v>
      </c>
      <c r="AG81" s="14">
        <v>2</v>
      </c>
      <c r="AH81" s="14"/>
      <c r="AI81" s="14">
        <v>2</v>
      </c>
      <c r="AJ81" s="14">
        <v>0</v>
      </c>
      <c r="AK81" s="14"/>
      <c r="AL81" s="14">
        <v>3</v>
      </c>
      <c r="AM81" s="14">
        <v>0</v>
      </c>
      <c r="AN81" s="14"/>
      <c r="AO81" s="14"/>
      <c r="AP81" s="14"/>
      <c r="AQ81" s="14"/>
      <c r="AR81" s="14">
        <v>3</v>
      </c>
      <c r="AS81" s="14">
        <v>3.75</v>
      </c>
      <c r="AT81" s="14"/>
      <c r="AU81" s="14">
        <v>2</v>
      </c>
      <c r="AV81" s="14">
        <v>4.5</v>
      </c>
      <c r="AW81" s="14"/>
      <c r="AX81" s="14">
        <v>3</v>
      </c>
      <c r="AY81" s="14">
        <v>1.2</v>
      </c>
      <c r="AZ81" s="14"/>
      <c r="BA81" s="14">
        <v>2</v>
      </c>
      <c r="BB81" s="14">
        <v>0</v>
      </c>
      <c r="BC81" s="14"/>
      <c r="BD81" s="14"/>
      <c r="BE81" s="14"/>
      <c r="BF81" s="14"/>
      <c r="BG81" s="14">
        <v>1</v>
      </c>
      <c r="BH81" s="14">
        <v>0</v>
      </c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>
        <v>1</v>
      </c>
      <c r="BT81" s="14">
        <v>0</v>
      </c>
      <c r="BU81" s="14"/>
      <c r="BV81" s="14">
        <v>2</v>
      </c>
      <c r="BW81" s="14">
        <v>0</v>
      </c>
      <c r="BX81" s="14"/>
      <c r="BY81" s="14">
        <v>1</v>
      </c>
      <c r="BZ81" s="14">
        <v>2</v>
      </c>
      <c r="CA81" s="14"/>
      <c r="CB81" s="14">
        <v>1</v>
      </c>
      <c r="CC81" s="14">
        <v>0</v>
      </c>
      <c r="CD81" s="14"/>
      <c r="CE81" s="14">
        <v>1</v>
      </c>
      <c r="CF81" s="14">
        <v>0</v>
      </c>
      <c r="CG81" s="14"/>
      <c r="CH81" s="14"/>
      <c r="CI81" s="14"/>
      <c r="CJ81" s="14"/>
      <c r="CK81" s="14">
        <v>1</v>
      </c>
      <c r="CL81" s="14">
        <v>0</v>
      </c>
      <c r="CM81" s="14"/>
      <c r="CN81" s="14"/>
      <c r="CO81" s="14"/>
      <c r="CP81" s="14"/>
      <c r="CQ81" s="14">
        <v>1</v>
      </c>
      <c r="CR81" s="14">
        <v>2.25</v>
      </c>
      <c r="CS81" s="14"/>
      <c r="CT81" s="14"/>
      <c r="CU81" s="14"/>
      <c r="CV81" s="14"/>
      <c r="CW81" s="14">
        <v>1</v>
      </c>
      <c r="CX81" s="14">
        <v>0</v>
      </c>
      <c r="CY81" s="14"/>
      <c r="CZ81" s="14">
        <v>1</v>
      </c>
      <c r="DA81" s="14">
        <v>0</v>
      </c>
      <c r="DB81" s="14"/>
      <c r="DC81" s="14">
        <v>1</v>
      </c>
      <c r="DD81" s="14">
        <v>0</v>
      </c>
      <c r="DE81" s="14"/>
      <c r="DF81" s="14">
        <v>1</v>
      </c>
      <c r="DG81" s="14">
        <v>2.5</v>
      </c>
      <c r="DH81" s="14"/>
      <c r="DI81" s="14">
        <v>1</v>
      </c>
      <c r="DJ81" s="14">
        <v>0</v>
      </c>
      <c r="DK81" s="14"/>
      <c r="DL81" s="14">
        <v>2</v>
      </c>
      <c r="DM81" s="14">
        <v>0</v>
      </c>
      <c r="DN81" s="14"/>
      <c r="DO81" s="14">
        <v>2</v>
      </c>
      <c r="DP81" s="14">
        <v>0.7</v>
      </c>
      <c r="DQ81" s="14"/>
      <c r="DR81" s="14">
        <v>1</v>
      </c>
      <c r="DS81" s="14">
        <v>0</v>
      </c>
      <c r="DT81" s="14"/>
      <c r="DU81" s="14"/>
      <c r="DV81" s="14"/>
      <c r="DW81" s="14"/>
      <c r="DX81" s="14">
        <v>1</v>
      </c>
      <c r="DY81" s="14">
        <v>0</v>
      </c>
      <c r="DZ81" s="14"/>
      <c r="EA81" s="14">
        <v>1</v>
      </c>
      <c r="EB81" s="14">
        <v>7.5</v>
      </c>
      <c r="EC81" s="14"/>
      <c r="ED81" s="14">
        <v>1</v>
      </c>
      <c r="EE81" s="14">
        <v>0</v>
      </c>
      <c r="EF81" s="14"/>
      <c r="EG81" s="14">
        <v>1</v>
      </c>
      <c r="EH81" s="14">
        <v>1.9</v>
      </c>
      <c r="EI81" s="14"/>
      <c r="EJ81" s="14"/>
      <c r="EK81" s="14"/>
      <c r="EL81" s="14"/>
      <c r="EM81" s="14">
        <v>1</v>
      </c>
      <c r="EN81" s="14">
        <v>0</v>
      </c>
      <c r="EO81" s="14"/>
      <c r="EP81" s="14">
        <v>1</v>
      </c>
      <c r="EQ81" s="14">
        <v>3.5</v>
      </c>
      <c r="ER81" s="14"/>
      <c r="ES81" s="14">
        <v>1</v>
      </c>
      <c r="ET81" s="14">
        <v>0</v>
      </c>
      <c r="EU81" s="14"/>
      <c r="EV81" s="14">
        <v>1</v>
      </c>
      <c r="EW81" s="14">
        <v>0</v>
      </c>
      <c r="EX81" s="14"/>
      <c r="EY81" s="14">
        <v>1</v>
      </c>
      <c r="EZ81" s="14">
        <v>0</v>
      </c>
      <c r="FA81" s="14"/>
      <c r="FB81" s="14">
        <v>1</v>
      </c>
      <c r="FC81" s="14">
        <v>0</v>
      </c>
      <c r="FD81" s="14"/>
      <c r="FE81" s="14"/>
      <c r="FF81" s="14"/>
      <c r="FG81" s="14"/>
      <c r="FH81" s="14">
        <v>1</v>
      </c>
      <c r="FI81" s="14">
        <v>0</v>
      </c>
      <c r="FJ81" s="14"/>
      <c r="FK81" s="14">
        <v>4</v>
      </c>
      <c r="FL81" s="14">
        <v>0</v>
      </c>
      <c r="FM81" s="14"/>
      <c r="FN81" s="14">
        <v>5</v>
      </c>
      <c r="FO81" s="14">
        <v>7</v>
      </c>
      <c r="FP81" s="14"/>
      <c r="FQ81" s="14">
        <v>5</v>
      </c>
      <c r="FR81" s="14">
        <v>0</v>
      </c>
      <c r="FS81" s="14"/>
      <c r="FT81" s="14">
        <v>3</v>
      </c>
      <c r="FU81" s="14">
        <v>1.5</v>
      </c>
      <c r="FV81" s="14"/>
      <c r="FW81" s="14">
        <v>4</v>
      </c>
      <c r="FX81" s="14">
        <v>0</v>
      </c>
      <c r="FY81" s="14"/>
      <c r="FZ81" s="14">
        <v>3</v>
      </c>
      <c r="GA81" s="14">
        <v>0</v>
      </c>
      <c r="GB81" s="14"/>
      <c r="GC81" s="14">
        <v>2</v>
      </c>
      <c r="GD81" s="14">
        <v>8</v>
      </c>
      <c r="GE81" s="14"/>
      <c r="GF81" s="14">
        <v>5</v>
      </c>
      <c r="GG81" s="14">
        <v>0</v>
      </c>
      <c r="GH81" s="14"/>
      <c r="GI81" s="14">
        <v>3</v>
      </c>
      <c r="GJ81" s="14">
        <v>0</v>
      </c>
      <c r="GK81" s="14"/>
      <c r="GL81" s="14"/>
      <c r="GM81" s="14"/>
      <c r="GN81" s="14"/>
      <c r="GO81" s="14"/>
      <c r="GP81" s="14"/>
      <c r="GQ81" s="14"/>
      <c r="GR81" s="14" t="e">
        <v>#N/A</v>
      </c>
      <c r="GS81" s="14" t="e">
        <v>#N/A</v>
      </c>
      <c r="GT81" s="14"/>
      <c r="GU81" s="14" t="e">
        <v>#N/A</v>
      </c>
      <c r="GV81" s="14" t="e">
        <v>#N/A</v>
      </c>
      <c r="GW81" s="14"/>
      <c r="GX81" s="14" t="e">
        <v>#N/A</v>
      </c>
      <c r="GY81" s="14" t="e">
        <v>#N/A</v>
      </c>
      <c r="GZ81" s="14"/>
      <c r="HA81" s="14" t="e">
        <v>#N/A</v>
      </c>
      <c r="HB81" s="14" t="e">
        <v>#N/A</v>
      </c>
      <c r="HC81" s="14"/>
      <c r="HD81" s="14" t="e">
        <v>#N/A</v>
      </c>
      <c r="HE81" s="14" t="e">
        <v>#N/A</v>
      </c>
      <c r="HF81" s="14"/>
      <c r="HG81" s="14" t="e">
        <v>#N/A</v>
      </c>
      <c r="HH81" s="14" t="e">
        <v>#N/A</v>
      </c>
      <c r="HI81" s="14"/>
      <c r="HJ81" s="14" t="e">
        <v>#N/A</v>
      </c>
      <c r="HK81" s="14" t="e">
        <v>#N/A</v>
      </c>
      <c r="HL81" s="14"/>
      <c r="HM81" s="14" t="e">
        <v>#N/A</v>
      </c>
      <c r="HN81" s="14" t="e">
        <v>#N/A</v>
      </c>
      <c r="HO81" s="14"/>
      <c r="HP81" s="14" t="e">
        <v>#N/A</v>
      </c>
      <c r="HQ81" s="14" t="e">
        <v>#N/A</v>
      </c>
      <c r="HR81" s="14"/>
      <c r="HS81" s="14" t="e">
        <v>#N/A</v>
      </c>
      <c r="HT81" s="14" t="e">
        <v>#N/A</v>
      </c>
      <c r="HU81" s="14"/>
      <c r="HV81" s="14" t="e">
        <v>#N/A</v>
      </c>
      <c r="HW81" s="14" t="e">
        <v>#N/A</v>
      </c>
      <c r="HX81" s="14"/>
      <c r="HY81" s="14" t="e">
        <v>#N/A</v>
      </c>
      <c r="HZ81" s="14" t="e">
        <v>#N/A</v>
      </c>
      <c r="IA81" s="14"/>
      <c r="IB81" s="14" t="e">
        <v>#N/A</v>
      </c>
      <c r="IC81" s="14" t="e">
        <v>#N/A</v>
      </c>
      <c r="ID81" s="14"/>
      <c r="IE81" s="14" t="e">
        <v>#N/A</v>
      </c>
      <c r="IF81" s="14" t="e">
        <v>#N/A</v>
      </c>
      <c r="IG81" s="14"/>
      <c r="IH81" s="14" t="e">
        <v>#N/A</v>
      </c>
      <c r="II81" s="14" t="e">
        <v>#N/A</v>
      </c>
      <c r="IJ81" s="14"/>
      <c r="IK81" s="14" t="e">
        <v>#N/A</v>
      </c>
      <c r="IL81" s="14" t="e">
        <v>#N/A</v>
      </c>
      <c r="IM81" s="14"/>
      <c r="IN81" s="14" t="e">
        <v>#N/A</v>
      </c>
      <c r="IO81" s="14" t="e">
        <v>#N/A</v>
      </c>
      <c r="IP81" s="14"/>
      <c r="IQ81" s="14" t="e">
        <v>#N/A</v>
      </c>
      <c r="IR81" s="14" t="e">
        <v>#N/A</v>
      </c>
      <c r="IS81" s="14"/>
      <c r="IT81" s="14" t="e">
        <v>#N/A</v>
      </c>
      <c r="IU81" s="14" t="e">
        <v>#N/A</v>
      </c>
      <c r="IV81" s="14"/>
      <c r="IW81" s="14" t="e">
        <v>#N/A</v>
      </c>
      <c r="IX81" s="14" t="e">
        <v>#N/A</v>
      </c>
      <c r="IY81" s="14"/>
      <c r="IZ81" s="14" t="e">
        <v>#N/A</v>
      </c>
      <c r="JA81" s="14" t="e">
        <v>#N/A</v>
      </c>
      <c r="JB81" s="14"/>
      <c r="JC81" s="14" t="e">
        <v>#N/A</v>
      </c>
      <c r="JD81" s="14" t="e">
        <v>#N/A</v>
      </c>
      <c r="JE81" s="14"/>
      <c r="JF81" s="14" t="e">
        <v>#N/A</v>
      </c>
      <c r="JG81" s="14" t="e">
        <v>#N/A</v>
      </c>
      <c r="JH81" s="14"/>
      <c r="JI81" s="14" t="e">
        <v>#N/A</v>
      </c>
      <c r="JJ81" s="14" t="e">
        <v>#N/A</v>
      </c>
      <c r="JK81" s="14"/>
      <c r="JL81" s="14" t="e">
        <v>#N/A</v>
      </c>
      <c r="JM81" s="14" t="e">
        <v>#N/A</v>
      </c>
      <c r="JN81" s="14"/>
      <c r="JO81" s="14" t="e">
        <v>#N/A</v>
      </c>
      <c r="JP81" s="14" t="e">
        <v>#N/A</v>
      </c>
      <c r="JQ81" s="14"/>
      <c r="JR81" s="14" t="e">
        <v>#N/A</v>
      </c>
      <c r="JS81" s="14" t="e">
        <v>#N/A</v>
      </c>
      <c r="JT81" s="14"/>
      <c r="JU81" s="14" t="e">
        <v>#N/A</v>
      </c>
      <c r="JV81" s="14" t="e">
        <v>#N/A</v>
      </c>
      <c r="JW81" s="14"/>
      <c r="JX81" s="14" t="e">
        <v>#N/A</v>
      </c>
      <c r="JY81" s="14" t="e">
        <v>#N/A</v>
      </c>
      <c r="JZ81" s="14"/>
      <c r="KA81" s="14" t="e">
        <v>#N/A</v>
      </c>
      <c r="KB81" s="14" t="e">
        <v>#N/A</v>
      </c>
      <c r="KC81" s="14"/>
      <c r="KD81" s="14" t="e">
        <v>#N/A</v>
      </c>
      <c r="KE81" s="14" t="e">
        <v>#N/A</v>
      </c>
      <c r="KF81" s="14"/>
      <c r="KG81" s="14" t="e">
        <v>#N/A</v>
      </c>
      <c r="KH81" s="14" t="e">
        <v>#N/A</v>
      </c>
      <c r="KI81" s="14"/>
      <c r="KJ81" s="14" t="e">
        <v>#N/A</v>
      </c>
      <c r="KK81" s="14" t="e">
        <v>#N/A</v>
      </c>
      <c r="KL81" s="14"/>
      <c r="KM81" s="14" t="e">
        <v>#N/A</v>
      </c>
      <c r="KN81" s="14" t="e">
        <v>#N/A</v>
      </c>
      <c r="KO81" s="14"/>
      <c r="KP81" s="14" t="e">
        <v>#N/A</v>
      </c>
      <c r="KQ81" s="14" t="e">
        <v>#N/A</v>
      </c>
      <c r="KR81" s="14"/>
      <c r="KS81" s="14" t="e">
        <v>#N/A</v>
      </c>
      <c r="KT81" s="14" t="e">
        <v>#N/A</v>
      </c>
      <c r="KU81" s="14"/>
      <c r="KV81" s="14" t="e">
        <v>#N/A</v>
      </c>
      <c r="KW81" s="14" t="e">
        <v>#N/A</v>
      </c>
      <c r="KX81" s="14"/>
      <c r="KY81" s="14" t="e">
        <v>#N/A</v>
      </c>
      <c r="KZ81" s="14" t="e">
        <v>#N/A</v>
      </c>
      <c r="LA81" s="14"/>
      <c r="LB81" s="14" t="e">
        <v>#N/A</v>
      </c>
      <c r="LC81" s="14" t="e">
        <v>#N/A</v>
      </c>
      <c r="LD81" s="14"/>
      <c r="LE81" s="14" t="e">
        <v>#N/A</v>
      </c>
      <c r="LF81" s="14" t="e">
        <v>#N/A</v>
      </c>
      <c r="LG81" s="14"/>
      <c r="LH81" s="14" t="e">
        <v>#N/A</v>
      </c>
      <c r="LI81" s="14" t="e">
        <v>#N/A</v>
      </c>
      <c r="LJ81" s="14"/>
      <c r="LK81" s="14" t="e">
        <v>#N/A</v>
      </c>
      <c r="LL81" s="14" t="e">
        <v>#N/A</v>
      </c>
      <c r="LM81" s="14"/>
      <c r="LN81" s="14" t="e">
        <v>#N/A</v>
      </c>
      <c r="LO81" s="14" t="e">
        <v>#N/A</v>
      </c>
      <c r="LP81" s="14"/>
      <c r="LQ81" s="14" t="e">
        <v>#N/A</v>
      </c>
      <c r="LR81" s="14" t="e">
        <v>#N/A</v>
      </c>
      <c r="LS81" s="14"/>
      <c r="LT81" s="14" t="e">
        <v>#N/A</v>
      </c>
      <c r="LU81" s="14" t="e">
        <v>#N/A</v>
      </c>
      <c r="LV81" s="14"/>
      <c r="LW81" s="14" t="e">
        <v>#N/A</v>
      </c>
      <c r="LX81" s="14" t="e">
        <v>#N/A</v>
      </c>
      <c r="LY81" s="14"/>
      <c r="LZ81" s="14" t="e">
        <v>#N/A</v>
      </c>
      <c r="MA81" s="14" t="e">
        <v>#N/A</v>
      </c>
      <c r="MB81" s="14"/>
      <c r="MC81" s="14" t="e">
        <v>#N/A</v>
      </c>
      <c r="MD81" s="14" t="e">
        <v>#N/A</v>
      </c>
      <c r="ME81" s="14"/>
      <c r="MF81" s="14" t="e">
        <v>#N/A</v>
      </c>
      <c r="MG81" s="14" t="e">
        <v>#N/A</v>
      </c>
      <c r="MH81" s="14"/>
      <c r="MI81" s="14" t="e">
        <v>#N/A</v>
      </c>
      <c r="MJ81" s="14" t="e">
        <v>#N/A</v>
      </c>
      <c r="MK81" s="14"/>
      <c r="ML81" s="14" t="e">
        <v>#N/A</v>
      </c>
      <c r="MM81" s="14" t="e">
        <v>#N/A</v>
      </c>
      <c r="MN81" s="14"/>
      <c r="MO81" s="14" t="e">
        <v>#N/A</v>
      </c>
      <c r="MP81" s="14" t="e">
        <v>#N/A</v>
      </c>
      <c r="MQ81" s="14"/>
      <c r="MR81" s="14" t="e">
        <v>#N/A</v>
      </c>
      <c r="MS81" s="14" t="e">
        <v>#N/A</v>
      </c>
      <c r="MT81" s="14"/>
      <c r="MU81" s="14" t="e">
        <v>#N/A</v>
      </c>
      <c r="MV81" s="14" t="e">
        <v>#N/A</v>
      </c>
      <c r="MW81" s="36" t="e">
        <v>#N/A</v>
      </c>
      <c r="MX81" s="36" t="e">
        <f t="shared" si="1"/>
        <v>#N/A</v>
      </c>
    </row>
    <row r="82" spans="1:362" s="12" customFormat="1" ht="12.75" x14ac:dyDescent="0.2">
      <c r="A82" s="12" t="s">
        <v>300</v>
      </c>
      <c r="B82" s="43" t="s">
        <v>301</v>
      </c>
      <c r="C82" s="12" t="s">
        <v>302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>
        <v>30</v>
      </c>
      <c r="EP82" s="14"/>
      <c r="EQ82" s="14"/>
      <c r="ER82" s="14"/>
      <c r="ES82" s="14">
        <v>5</v>
      </c>
      <c r="ET82" s="14">
        <v>0</v>
      </c>
      <c r="EU82" s="14"/>
      <c r="EV82" s="14">
        <v>5</v>
      </c>
      <c r="EW82" s="14">
        <v>12.5</v>
      </c>
      <c r="EX82" s="14"/>
      <c r="EY82" s="14"/>
      <c r="EZ82" s="14"/>
      <c r="FA82" s="14"/>
      <c r="FB82" s="14"/>
      <c r="FC82" s="14"/>
      <c r="FD82" s="14"/>
      <c r="FE82" s="14">
        <v>4</v>
      </c>
      <c r="FF82" s="14">
        <v>8.5</v>
      </c>
      <c r="FG82" s="14"/>
      <c r="FH82" s="14">
        <v>4</v>
      </c>
      <c r="FI82" s="14">
        <v>9.8000000000000007</v>
      </c>
      <c r="FJ82" s="14"/>
      <c r="FK82" s="14">
        <v>5</v>
      </c>
      <c r="FL82" s="14">
        <v>11.75</v>
      </c>
      <c r="FM82" s="14"/>
      <c r="FN82" s="14">
        <v>5</v>
      </c>
      <c r="FO82" s="14">
        <v>15.4</v>
      </c>
      <c r="FP82" s="14"/>
      <c r="FQ82" s="14">
        <v>5</v>
      </c>
      <c r="FR82" s="14">
        <v>0</v>
      </c>
      <c r="FS82" s="14"/>
      <c r="FT82" s="14">
        <v>5</v>
      </c>
      <c r="FU82" s="14">
        <v>1.5</v>
      </c>
      <c r="FV82" s="14"/>
      <c r="FW82" s="14">
        <v>5</v>
      </c>
      <c r="FX82" s="14">
        <v>0</v>
      </c>
      <c r="FY82" s="14"/>
      <c r="FZ82" s="14">
        <v>4</v>
      </c>
      <c r="GA82" s="14">
        <v>0</v>
      </c>
      <c r="GB82" s="14"/>
      <c r="GC82" s="14">
        <v>3</v>
      </c>
      <c r="GD82" s="14">
        <v>0</v>
      </c>
      <c r="GE82" s="14"/>
      <c r="GF82" s="14">
        <v>5</v>
      </c>
      <c r="GG82" s="14">
        <v>0</v>
      </c>
      <c r="GH82" s="14"/>
      <c r="GI82" s="14">
        <v>3</v>
      </c>
      <c r="GJ82" s="14">
        <v>6.5</v>
      </c>
      <c r="GK82" s="14"/>
      <c r="GL82" s="14">
        <v>3</v>
      </c>
      <c r="GM82" s="14">
        <v>12.25</v>
      </c>
      <c r="GN82" s="14"/>
      <c r="GO82" s="14">
        <v>4</v>
      </c>
      <c r="GP82" s="14">
        <v>0</v>
      </c>
      <c r="GQ82" s="14"/>
      <c r="GR82" s="14">
        <v>3</v>
      </c>
      <c r="GS82" s="14">
        <v>0</v>
      </c>
      <c r="GT82" s="14"/>
      <c r="GU82" s="14"/>
      <c r="GV82" s="14"/>
      <c r="GW82" s="14"/>
      <c r="GX82" s="14">
        <v>3</v>
      </c>
      <c r="GY82" s="14">
        <v>0</v>
      </c>
      <c r="GZ82" s="14"/>
      <c r="HA82" s="14">
        <v>3</v>
      </c>
      <c r="HB82" s="14">
        <v>0</v>
      </c>
      <c r="HC82" s="14"/>
      <c r="HD82" s="14">
        <v>1</v>
      </c>
      <c r="HE82" s="14">
        <v>1.75</v>
      </c>
      <c r="HF82" s="14"/>
      <c r="HG82" s="14">
        <v>5</v>
      </c>
      <c r="HH82" s="14">
        <v>0</v>
      </c>
      <c r="HI82" s="14"/>
      <c r="HJ82" s="14">
        <v>4</v>
      </c>
      <c r="HK82" s="14">
        <v>5</v>
      </c>
      <c r="HL82" s="14"/>
      <c r="HM82" s="14">
        <v>2</v>
      </c>
      <c r="HN82" s="14">
        <v>0</v>
      </c>
      <c r="HO82" s="14"/>
      <c r="HP82" s="14">
        <v>4</v>
      </c>
      <c r="HQ82" s="14">
        <v>1.4000000000000001</v>
      </c>
      <c r="HR82" s="14"/>
      <c r="HS82" s="14">
        <v>4</v>
      </c>
      <c r="HT82" s="14">
        <v>6</v>
      </c>
      <c r="HU82" s="14"/>
      <c r="HV82" s="14">
        <v>4</v>
      </c>
      <c r="HW82" s="14">
        <v>5.5</v>
      </c>
      <c r="HX82" s="14"/>
      <c r="HY82" s="14">
        <v>5</v>
      </c>
      <c r="HZ82" s="14">
        <v>0</v>
      </c>
      <c r="IA82" s="14"/>
      <c r="IB82" s="14">
        <v>4</v>
      </c>
      <c r="IC82" s="14">
        <v>7.85</v>
      </c>
      <c r="ID82" s="14"/>
      <c r="IE82" s="14">
        <v>2</v>
      </c>
      <c r="IF82" s="14">
        <v>0</v>
      </c>
      <c r="IG82" s="14"/>
      <c r="IH82" s="14">
        <v>4</v>
      </c>
      <c r="II82" s="14">
        <v>0.9</v>
      </c>
      <c r="IJ82" s="14"/>
      <c r="IK82" s="14"/>
      <c r="IL82" s="14"/>
      <c r="IM82" s="14"/>
      <c r="IN82" s="14"/>
      <c r="IO82" s="14"/>
      <c r="IP82" s="14"/>
      <c r="IQ82" s="14">
        <v>5</v>
      </c>
      <c r="IR82" s="14">
        <v>7.25</v>
      </c>
      <c r="IS82" s="14"/>
      <c r="IT82" s="14">
        <v>2</v>
      </c>
      <c r="IU82" s="14">
        <v>0</v>
      </c>
      <c r="IV82" s="14"/>
      <c r="IW82" s="14">
        <v>2</v>
      </c>
      <c r="IX82" s="14">
        <v>0</v>
      </c>
      <c r="IY82" s="14"/>
      <c r="IZ82" s="14">
        <v>5</v>
      </c>
      <c r="JA82" s="14">
        <v>0</v>
      </c>
      <c r="JB82" s="14"/>
      <c r="JC82" s="14"/>
      <c r="JD82" s="14"/>
      <c r="JE82" s="14"/>
      <c r="JF82" s="14"/>
      <c r="JG82" s="14"/>
      <c r="JH82" s="14"/>
      <c r="JI82" s="14">
        <v>4</v>
      </c>
      <c r="JJ82" s="14">
        <v>2.5</v>
      </c>
      <c r="JK82" s="14"/>
      <c r="JL82" s="14"/>
      <c r="JM82" s="14"/>
      <c r="JN82" s="14"/>
      <c r="JO82" s="14"/>
      <c r="JP82" s="14"/>
      <c r="JQ82" s="14"/>
      <c r="JR82" s="14"/>
      <c r="JS82" s="14"/>
      <c r="JT82" s="14"/>
      <c r="JU82" s="14">
        <v>3</v>
      </c>
      <c r="JV82" s="14">
        <v>0</v>
      </c>
      <c r="JW82" s="14"/>
      <c r="JX82" s="14"/>
      <c r="JY82" s="14"/>
      <c r="JZ82" s="14"/>
      <c r="KA82" s="14">
        <v>5</v>
      </c>
      <c r="KB82" s="14">
        <v>4.5</v>
      </c>
      <c r="KC82" s="14"/>
      <c r="KD82" s="14">
        <v>2</v>
      </c>
      <c r="KE82" s="14">
        <v>1.8000000000000003</v>
      </c>
      <c r="KF82" s="14"/>
      <c r="KG82" s="14"/>
      <c r="KH82" s="14"/>
      <c r="KI82" s="14"/>
      <c r="KJ82" s="14">
        <v>2</v>
      </c>
      <c r="KK82" s="14">
        <v>0</v>
      </c>
      <c r="KL82" s="14"/>
      <c r="KM82" s="14">
        <v>2</v>
      </c>
      <c r="KN82" s="14">
        <v>0.9</v>
      </c>
      <c r="KO82" s="14"/>
      <c r="KP82" s="14">
        <v>3</v>
      </c>
      <c r="KQ82" s="14">
        <v>2.5</v>
      </c>
      <c r="KR82" s="14"/>
      <c r="KS82" s="14"/>
      <c r="KT82" s="14"/>
      <c r="KU82" s="14"/>
      <c r="KV82" s="14">
        <v>4</v>
      </c>
      <c r="KW82" s="14">
        <v>11</v>
      </c>
      <c r="KX82" s="14"/>
      <c r="KY82" s="14">
        <v>3</v>
      </c>
      <c r="KZ82" s="14">
        <v>6.5</v>
      </c>
      <c r="LA82" s="14"/>
      <c r="LB82" s="14">
        <v>4</v>
      </c>
      <c r="LC82" s="14">
        <v>5.75</v>
      </c>
      <c r="LD82" s="14"/>
      <c r="LE82" s="14"/>
      <c r="LF82" s="14"/>
      <c r="LG82" s="14"/>
      <c r="LH82" s="14">
        <v>1</v>
      </c>
      <c r="LI82" s="14">
        <v>1.5</v>
      </c>
      <c r="LJ82" s="14"/>
      <c r="LK82" s="14">
        <v>2</v>
      </c>
      <c r="LL82" s="14">
        <v>0</v>
      </c>
      <c r="LM82" s="14"/>
      <c r="LN82" s="14">
        <v>3</v>
      </c>
      <c r="LO82" s="14">
        <v>1.1000000000000001</v>
      </c>
      <c r="LP82" s="14"/>
      <c r="LQ82" s="14">
        <v>4</v>
      </c>
      <c r="LR82" s="14">
        <v>10.5</v>
      </c>
      <c r="LS82" s="14"/>
      <c r="LT82" s="14">
        <v>4</v>
      </c>
      <c r="LU82" s="14">
        <v>6.25</v>
      </c>
      <c r="LV82" s="14"/>
      <c r="LW82" s="14">
        <v>5</v>
      </c>
      <c r="LX82" s="14">
        <v>0</v>
      </c>
      <c r="LY82" s="14"/>
      <c r="LZ82" s="14">
        <v>2</v>
      </c>
      <c r="MA82" s="14">
        <v>0</v>
      </c>
      <c r="MB82" s="14"/>
      <c r="MC82" s="14">
        <v>4</v>
      </c>
      <c r="MD82" s="14">
        <v>11.75</v>
      </c>
      <c r="ME82" s="14"/>
      <c r="MF82" s="14">
        <v>4</v>
      </c>
      <c r="MG82" s="14">
        <v>8.5</v>
      </c>
      <c r="MH82" s="14"/>
      <c r="MI82" s="14">
        <v>2</v>
      </c>
      <c r="MJ82" s="14">
        <v>0</v>
      </c>
      <c r="MK82" s="14"/>
      <c r="ML82" s="14">
        <v>2</v>
      </c>
      <c r="MM82" s="14">
        <v>0</v>
      </c>
      <c r="MN82" s="14"/>
      <c r="MO82" s="14">
        <v>4</v>
      </c>
      <c r="MP82" s="14">
        <v>6.5</v>
      </c>
      <c r="MQ82" s="14"/>
      <c r="MR82" s="14">
        <v>4</v>
      </c>
      <c r="MS82" s="14">
        <v>7</v>
      </c>
      <c r="MT82" s="14"/>
      <c r="MU82" s="14"/>
      <c r="MV82" s="14"/>
      <c r="MW82" s="36">
        <v>32.400000000000006</v>
      </c>
      <c r="MX82" s="36">
        <f t="shared" si="1"/>
        <v>32.400000000000006</v>
      </c>
    </row>
    <row r="83" spans="1:362" s="12" customFormat="1" ht="12.75" x14ac:dyDescent="0.2">
      <c r="A83" s="12" t="s">
        <v>63</v>
      </c>
      <c r="B83" s="43" t="s">
        <v>22</v>
      </c>
      <c r="C83" s="12" t="s">
        <v>135</v>
      </c>
      <c r="D83" s="14"/>
      <c r="E83" s="14">
        <v>5</v>
      </c>
      <c r="F83" s="14">
        <v>9.75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>
        <v>4</v>
      </c>
      <c r="R83" s="14">
        <v>0</v>
      </c>
      <c r="S83" s="14"/>
      <c r="T83" s="14">
        <v>5</v>
      </c>
      <c r="U83" s="14">
        <v>0</v>
      </c>
      <c r="V83" s="14">
        <v>5</v>
      </c>
      <c r="W83" s="14">
        <v>5</v>
      </c>
      <c r="X83" s="14">
        <v>2.25</v>
      </c>
      <c r="Y83" s="14"/>
      <c r="Z83" s="14">
        <v>3</v>
      </c>
      <c r="AA83" s="14">
        <v>1.3</v>
      </c>
      <c r="AB83" s="14"/>
      <c r="AC83" s="14">
        <v>4</v>
      </c>
      <c r="AD83" s="14">
        <v>0</v>
      </c>
      <c r="AE83" s="14"/>
      <c r="AF83" s="14">
        <v>2</v>
      </c>
      <c r="AG83" s="14">
        <v>3.5</v>
      </c>
      <c r="AH83" s="14"/>
      <c r="AI83" s="14">
        <v>5</v>
      </c>
      <c r="AJ83" s="14">
        <v>5.4</v>
      </c>
      <c r="AK83" s="14"/>
      <c r="AL83" s="14">
        <v>4</v>
      </c>
      <c r="AM83" s="14">
        <v>0</v>
      </c>
      <c r="AN83" s="14">
        <v>5</v>
      </c>
      <c r="AO83" s="14">
        <v>1</v>
      </c>
      <c r="AP83" s="14">
        <v>0</v>
      </c>
      <c r="AQ83" s="14">
        <v>5</v>
      </c>
      <c r="AR83" s="14">
        <v>4</v>
      </c>
      <c r="AS83" s="14">
        <v>0</v>
      </c>
      <c r="AT83" s="14"/>
      <c r="AU83" s="14">
        <v>5</v>
      </c>
      <c r="AV83" s="14">
        <v>18.149999999999999</v>
      </c>
      <c r="AW83" s="14"/>
      <c r="AX83" s="14">
        <v>5</v>
      </c>
      <c r="AY83" s="14">
        <v>14</v>
      </c>
      <c r="AZ83" s="14"/>
      <c r="BA83" s="14">
        <v>5</v>
      </c>
      <c r="BB83" s="14">
        <v>0</v>
      </c>
      <c r="BC83" s="14"/>
      <c r="BD83" s="14">
        <v>4</v>
      </c>
      <c r="BE83" s="14">
        <v>3.25</v>
      </c>
      <c r="BF83" s="14"/>
      <c r="BG83" s="14">
        <v>4</v>
      </c>
      <c r="BH83" s="14">
        <v>2.25</v>
      </c>
      <c r="BI83" s="14"/>
      <c r="BJ83" s="14">
        <v>3</v>
      </c>
      <c r="BK83" s="14">
        <v>0</v>
      </c>
      <c r="BL83" s="14"/>
      <c r="BM83" s="14">
        <v>5</v>
      </c>
      <c r="BN83" s="14">
        <v>7.2</v>
      </c>
      <c r="BO83" s="14"/>
      <c r="BP83" s="14">
        <v>5</v>
      </c>
      <c r="BQ83" s="14">
        <v>5.5</v>
      </c>
      <c r="BR83" s="14"/>
      <c r="BS83" s="14">
        <v>5</v>
      </c>
      <c r="BT83" s="14">
        <v>0.8</v>
      </c>
      <c r="BU83" s="14"/>
      <c r="BV83" s="14">
        <v>5</v>
      </c>
      <c r="BW83" s="14">
        <v>4.2</v>
      </c>
      <c r="BX83" s="14"/>
      <c r="BY83" s="14">
        <v>5</v>
      </c>
      <c r="BZ83" s="14">
        <v>0.6</v>
      </c>
      <c r="CA83" s="14"/>
      <c r="CB83" s="14">
        <v>5</v>
      </c>
      <c r="CC83" s="14">
        <v>3</v>
      </c>
      <c r="CD83" s="14"/>
      <c r="CE83" s="14">
        <v>5</v>
      </c>
      <c r="CF83" s="14">
        <v>0</v>
      </c>
      <c r="CG83" s="14">
        <v>5</v>
      </c>
      <c r="CH83" s="14">
        <v>4</v>
      </c>
      <c r="CI83" s="14">
        <v>6.5</v>
      </c>
      <c r="CJ83" s="14"/>
      <c r="CK83" s="14"/>
      <c r="CL83" s="14"/>
      <c r="CM83" s="14"/>
      <c r="CN83" s="14">
        <v>4</v>
      </c>
      <c r="CO83" s="14">
        <v>0.7</v>
      </c>
      <c r="CP83" s="14"/>
      <c r="CQ83" s="14">
        <v>2</v>
      </c>
      <c r="CR83" s="14">
        <v>3.5</v>
      </c>
      <c r="CS83" s="14"/>
      <c r="CT83" s="14">
        <v>4</v>
      </c>
      <c r="CU83" s="14">
        <v>0.9</v>
      </c>
      <c r="CV83" s="14"/>
      <c r="CW83" s="14"/>
      <c r="CX83" s="14"/>
      <c r="CY83" s="14"/>
      <c r="CZ83" s="14">
        <v>2</v>
      </c>
      <c r="DA83" s="14">
        <v>2.8</v>
      </c>
      <c r="DB83" s="14"/>
      <c r="DC83" s="14">
        <v>5</v>
      </c>
      <c r="DD83" s="14">
        <v>7.1</v>
      </c>
      <c r="DE83" s="14"/>
      <c r="DF83" s="14">
        <v>5</v>
      </c>
      <c r="DG83" s="14">
        <v>4</v>
      </c>
      <c r="DH83" s="14"/>
      <c r="DI83" s="14">
        <v>4</v>
      </c>
      <c r="DJ83" s="14">
        <v>0</v>
      </c>
      <c r="DK83" s="14"/>
      <c r="DL83" s="14">
        <v>5</v>
      </c>
      <c r="DM83" s="14">
        <v>6.6</v>
      </c>
      <c r="DN83" s="14"/>
      <c r="DO83" s="14">
        <v>4</v>
      </c>
      <c r="DP83" s="14">
        <v>2.75</v>
      </c>
      <c r="DQ83" s="14"/>
      <c r="DR83" s="14">
        <v>4</v>
      </c>
      <c r="DS83" s="14">
        <v>2.2000000000000002</v>
      </c>
      <c r="DT83" s="14">
        <v>5</v>
      </c>
      <c r="DU83" s="14">
        <v>3</v>
      </c>
      <c r="DV83" s="14">
        <v>0</v>
      </c>
      <c r="DW83" s="14"/>
      <c r="DX83" s="14">
        <v>5</v>
      </c>
      <c r="DY83" s="14">
        <v>3.5</v>
      </c>
      <c r="DZ83" s="14">
        <v>5</v>
      </c>
      <c r="EA83" s="14">
        <v>4</v>
      </c>
      <c r="EB83" s="14">
        <v>4.7</v>
      </c>
      <c r="EC83" s="14"/>
      <c r="ED83" s="14">
        <v>4</v>
      </c>
      <c r="EE83" s="14">
        <v>6.5</v>
      </c>
      <c r="EF83" s="14"/>
      <c r="EG83" s="14">
        <v>5</v>
      </c>
      <c r="EH83" s="14">
        <v>0</v>
      </c>
      <c r="EI83" s="14"/>
      <c r="EJ83" s="14">
        <v>4</v>
      </c>
      <c r="EK83" s="14">
        <v>6.5</v>
      </c>
      <c r="EL83" s="14"/>
      <c r="EM83" s="14">
        <v>4</v>
      </c>
      <c r="EN83" s="14">
        <v>0</v>
      </c>
      <c r="EO83" s="14"/>
      <c r="EP83" s="14">
        <v>5</v>
      </c>
      <c r="EQ83" s="14">
        <v>5</v>
      </c>
      <c r="ER83" s="14"/>
      <c r="ES83" s="14">
        <v>4</v>
      </c>
      <c r="ET83" s="14">
        <v>0</v>
      </c>
      <c r="EU83" s="14">
        <v>5</v>
      </c>
      <c r="EV83" s="14">
        <v>2</v>
      </c>
      <c r="EW83" s="14">
        <v>10.5</v>
      </c>
      <c r="EX83" s="14"/>
      <c r="EY83" s="14">
        <v>5</v>
      </c>
      <c r="EZ83" s="14">
        <v>3</v>
      </c>
      <c r="FA83" s="14"/>
      <c r="FB83" s="14">
        <v>5</v>
      </c>
      <c r="FC83" s="14">
        <v>13</v>
      </c>
      <c r="FD83" s="14"/>
      <c r="FE83" s="14">
        <v>5</v>
      </c>
      <c r="FF83" s="14">
        <v>1.7</v>
      </c>
      <c r="FG83" s="14"/>
      <c r="FH83" s="14">
        <v>5</v>
      </c>
      <c r="FI83" s="14">
        <v>13.9</v>
      </c>
      <c r="FJ83" s="14"/>
      <c r="FK83" s="14">
        <v>5</v>
      </c>
      <c r="FL83" s="14">
        <v>2.9</v>
      </c>
      <c r="FM83" s="14"/>
      <c r="FN83" s="14">
        <v>5</v>
      </c>
      <c r="FO83" s="14">
        <v>0</v>
      </c>
      <c r="FP83" s="14"/>
      <c r="FQ83" s="14">
        <v>5</v>
      </c>
      <c r="FR83" s="14">
        <v>3.75</v>
      </c>
      <c r="FS83" s="14"/>
      <c r="FT83" s="14">
        <v>5</v>
      </c>
      <c r="FU83" s="14">
        <v>0</v>
      </c>
      <c r="FV83" s="14"/>
      <c r="FW83" s="14">
        <v>5</v>
      </c>
      <c r="FX83" s="14">
        <v>20.5</v>
      </c>
      <c r="FY83" s="14"/>
      <c r="FZ83" s="14">
        <v>5</v>
      </c>
      <c r="GA83" s="14">
        <v>13.5</v>
      </c>
      <c r="GB83" s="14"/>
      <c r="GC83" s="14">
        <v>5</v>
      </c>
      <c r="GD83" s="14">
        <v>7</v>
      </c>
      <c r="GE83" s="14"/>
      <c r="GF83" s="14">
        <v>5</v>
      </c>
      <c r="GG83" s="14">
        <v>11.25</v>
      </c>
      <c r="GH83" s="14"/>
      <c r="GI83" s="14">
        <v>5</v>
      </c>
      <c r="GJ83" s="14">
        <v>9</v>
      </c>
      <c r="GK83" s="14"/>
      <c r="GL83" s="14">
        <v>5</v>
      </c>
      <c r="GM83" s="14">
        <v>2</v>
      </c>
      <c r="GN83" s="14"/>
      <c r="GO83" s="14">
        <v>5</v>
      </c>
      <c r="GP83" s="14">
        <v>7.5</v>
      </c>
      <c r="GQ83" s="14"/>
      <c r="GR83" s="14">
        <v>4</v>
      </c>
      <c r="GS83" s="14">
        <v>6.9</v>
      </c>
      <c r="GT83" s="14">
        <v>21.43</v>
      </c>
      <c r="GU83" s="14">
        <v>5</v>
      </c>
      <c r="GV83" s="14">
        <v>5.25</v>
      </c>
      <c r="GW83" s="14"/>
      <c r="GX83" s="14">
        <v>5</v>
      </c>
      <c r="GY83" s="14">
        <v>4.5</v>
      </c>
      <c r="GZ83" s="14"/>
      <c r="HA83" s="14">
        <v>5</v>
      </c>
      <c r="HB83" s="14">
        <v>5</v>
      </c>
      <c r="HC83" s="14"/>
      <c r="HD83" s="14">
        <v>5</v>
      </c>
      <c r="HE83" s="14">
        <v>5.2</v>
      </c>
      <c r="HF83" s="14"/>
      <c r="HG83" s="14">
        <v>4</v>
      </c>
      <c r="HH83" s="14">
        <v>0</v>
      </c>
      <c r="HI83" s="14"/>
      <c r="HJ83" s="14">
        <v>5</v>
      </c>
      <c r="HK83" s="14">
        <v>1.2000000000000002</v>
      </c>
      <c r="HL83" s="14"/>
      <c r="HM83" s="14">
        <v>4</v>
      </c>
      <c r="HN83" s="14">
        <v>3.5</v>
      </c>
      <c r="HO83" s="14"/>
      <c r="HP83" s="14">
        <v>5</v>
      </c>
      <c r="HQ83" s="14">
        <v>5.7</v>
      </c>
      <c r="HR83" s="14"/>
      <c r="HS83" s="14">
        <v>5</v>
      </c>
      <c r="HT83" s="14">
        <v>8.75</v>
      </c>
      <c r="HU83" s="14"/>
      <c r="HV83" s="14">
        <v>5</v>
      </c>
      <c r="HW83" s="14">
        <v>2</v>
      </c>
      <c r="HX83" s="14"/>
      <c r="HY83" s="14">
        <v>5</v>
      </c>
      <c r="HZ83" s="14">
        <v>2.5</v>
      </c>
      <c r="IA83" s="14"/>
      <c r="IB83" s="14">
        <v>5</v>
      </c>
      <c r="IC83" s="14">
        <v>0</v>
      </c>
      <c r="ID83" s="14"/>
      <c r="IE83" s="14">
        <v>5</v>
      </c>
      <c r="IF83" s="14">
        <v>0</v>
      </c>
      <c r="IG83" s="14">
        <v>6.66</v>
      </c>
      <c r="IH83" s="14">
        <v>5</v>
      </c>
      <c r="II83" s="14">
        <v>9</v>
      </c>
      <c r="IJ83" s="14"/>
      <c r="IK83" s="14">
        <v>4</v>
      </c>
      <c r="IL83" s="14">
        <v>5</v>
      </c>
      <c r="IM83" s="14"/>
      <c r="IN83" s="14">
        <v>4</v>
      </c>
      <c r="IO83" s="14">
        <v>0.9</v>
      </c>
      <c r="IP83" s="14"/>
      <c r="IQ83" s="14">
        <v>5</v>
      </c>
      <c r="IR83" s="14">
        <v>0.9</v>
      </c>
      <c r="IS83" s="14"/>
      <c r="IT83" s="14">
        <v>5</v>
      </c>
      <c r="IU83" s="14">
        <v>6</v>
      </c>
      <c r="IV83" s="14"/>
      <c r="IW83" s="14">
        <v>5</v>
      </c>
      <c r="IX83" s="14">
        <v>12.75</v>
      </c>
      <c r="IY83" s="14"/>
      <c r="IZ83" s="14">
        <v>4</v>
      </c>
      <c r="JA83" s="14">
        <v>2.8</v>
      </c>
      <c r="JB83" s="14"/>
      <c r="JC83" s="14">
        <v>3</v>
      </c>
      <c r="JD83" s="14">
        <v>2</v>
      </c>
      <c r="JE83" s="14"/>
      <c r="JF83" s="14">
        <v>5</v>
      </c>
      <c r="JG83" s="14">
        <v>7.2</v>
      </c>
      <c r="JH83" s="14"/>
      <c r="JI83" s="14">
        <v>5</v>
      </c>
      <c r="JJ83" s="14">
        <v>15</v>
      </c>
      <c r="JK83" s="14"/>
      <c r="JL83" s="14">
        <v>5</v>
      </c>
      <c r="JM83" s="14">
        <v>5.5</v>
      </c>
      <c r="JN83" s="14"/>
      <c r="JO83" s="14">
        <v>5</v>
      </c>
      <c r="JP83" s="14">
        <v>9.9</v>
      </c>
      <c r="JQ83" s="14"/>
      <c r="JR83" s="14">
        <v>5</v>
      </c>
      <c r="JS83" s="14">
        <v>8</v>
      </c>
      <c r="JT83" s="14">
        <v>15.28</v>
      </c>
      <c r="JU83" s="14">
        <v>5</v>
      </c>
      <c r="JV83" s="14">
        <v>0</v>
      </c>
      <c r="JW83" s="14"/>
      <c r="JX83" s="14">
        <v>5</v>
      </c>
      <c r="JY83" s="14">
        <v>3.85</v>
      </c>
      <c r="JZ83" s="14"/>
      <c r="KA83" s="14">
        <v>3</v>
      </c>
      <c r="KB83" s="14">
        <v>5</v>
      </c>
      <c r="KC83" s="14"/>
      <c r="KD83" s="14">
        <v>5</v>
      </c>
      <c r="KE83" s="14">
        <v>2.5</v>
      </c>
      <c r="KF83" s="14"/>
      <c r="KG83" s="14">
        <v>5</v>
      </c>
      <c r="KH83" s="14">
        <v>0</v>
      </c>
      <c r="KI83" s="14"/>
      <c r="KJ83" s="14">
        <v>4</v>
      </c>
      <c r="KK83" s="14">
        <v>3.1</v>
      </c>
      <c r="KL83" s="14"/>
      <c r="KM83" s="14">
        <v>5</v>
      </c>
      <c r="KN83" s="14">
        <v>2.7</v>
      </c>
      <c r="KO83" s="14"/>
      <c r="KP83" s="14">
        <v>5</v>
      </c>
      <c r="KQ83" s="14">
        <v>1</v>
      </c>
      <c r="KR83" s="14"/>
      <c r="KS83" s="14">
        <v>5</v>
      </c>
      <c r="KT83" s="14">
        <v>18.5</v>
      </c>
      <c r="KU83" s="14"/>
      <c r="KV83" s="14">
        <v>5</v>
      </c>
      <c r="KW83" s="14">
        <v>6.2</v>
      </c>
      <c r="KX83" s="14"/>
      <c r="KY83" s="14">
        <v>5</v>
      </c>
      <c r="KZ83" s="14">
        <v>7.3</v>
      </c>
      <c r="LA83" s="14"/>
      <c r="LB83" s="14">
        <v>5</v>
      </c>
      <c r="LC83" s="14">
        <v>5.3</v>
      </c>
      <c r="LD83" s="14"/>
      <c r="LE83" s="14">
        <v>5</v>
      </c>
      <c r="LF83" s="14">
        <v>4.25</v>
      </c>
      <c r="LG83" s="14">
        <v>8.51</v>
      </c>
      <c r="LH83" s="14">
        <v>2</v>
      </c>
      <c r="LI83" s="14">
        <v>0.5</v>
      </c>
      <c r="LJ83" s="14"/>
      <c r="LK83" s="14">
        <v>5</v>
      </c>
      <c r="LL83" s="14">
        <v>2</v>
      </c>
      <c r="LM83" s="14"/>
      <c r="LN83" s="14">
        <v>5</v>
      </c>
      <c r="LO83" s="14">
        <v>0.8</v>
      </c>
      <c r="LP83" s="14"/>
      <c r="LQ83" s="14">
        <v>5</v>
      </c>
      <c r="LR83" s="14">
        <v>1.1000000000000001</v>
      </c>
      <c r="LS83" s="14"/>
      <c r="LT83" s="14">
        <v>5</v>
      </c>
      <c r="LU83" s="14">
        <v>0.8</v>
      </c>
      <c r="LV83" s="14"/>
      <c r="LW83" s="14">
        <v>5</v>
      </c>
      <c r="LX83" s="14">
        <v>9.25</v>
      </c>
      <c r="LY83" s="14"/>
      <c r="LZ83" s="14">
        <v>4</v>
      </c>
      <c r="MA83" s="14">
        <v>4.25</v>
      </c>
      <c r="MB83" s="14"/>
      <c r="MC83" s="14">
        <v>5</v>
      </c>
      <c r="MD83" s="14">
        <v>5</v>
      </c>
      <c r="ME83" s="14"/>
      <c r="MF83" s="14">
        <v>5</v>
      </c>
      <c r="MG83" s="14">
        <v>11.5</v>
      </c>
      <c r="MH83" s="14"/>
      <c r="MI83" s="14">
        <v>5</v>
      </c>
      <c r="MJ83" s="14">
        <v>4.75</v>
      </c>
      <c r="MK83" s="14"/>
      <c r="ML83" s="14">
        <v>5</v>
      </c>
      <c r="MM83" s="14">
        <v>2.5499999999999998</v>
      </c>
      <c r="MN83" s="14"/>
      <c r="MO83" s="14">
        <v>5</v>
      </c>
      <c r="MP83" s="14">
        <v>0.70000000000000007</v>
      </c>
      <c r="MQ83" s="14"/>
      <c r="MR83" s="14">
        <v>4</v>
      </c>
      <c r="MS83" s="14">
        <v>0</v>
      </c>
      <c r="MT83" s="14"/>
      <c r="MU83" s="14">
        <v>5</v>
      </c>
      <c r="MV83" s="14">
        <v>0</v>
      </c>
      <c r="MW83" s="36">
        <v>90.72999999999999</v>
      </c>
      <c r="MX83" s="36">
        <f t="shared" si="1"/>
        <v>85.72999999999999</v>
      </c>
    </row>
    <row r="84" spans="1:362" s="12" customFormat="1" ht="12.75" hidden="1" x14ac:dyDescent="0.2">
      <c r="A84" s="12" t="s">
        <v>79</v>
      </c>
      <c r="B84" s="43" t="s">
        <v>88</v>
      </c>
      <c r="C84" s="12" t="s">
        <v>134</v>
      </c>
      <c r="D84" s="14"/>
      <c r="E84" s="14">
        <v>5</v>
      </c>
      <c r="F84" s="14">
        <v>5.95</v>
      </c>
      <c r="G84" s="14"/>
      <c r="H84" s="14">
        <v>5</v>
      </c>
      <c r="I84" s="14">
        <v>0</v>
      </c>
      <c r="J84" s="14"/>
      <c r="K84" s="14">
        <v>5</v>
      </c>
      <c r="L84" s="14">
        <v>10</v>
      </c>
      <c r="M84" s="14"/>
      <c r="N84" s="14">
        <v>5</v>
      </c>
      <c r="O84" s="14">
        <v>4.05</v>
      </c>
      <c r="P84" s="14"/>
      <c r="Q84" s="14">
        <v>5</v>
      </c>
      <c r="R84" s="14">
        <v>4.9000000000000004</v>
      </c>
      <c r="S84" s="14"/>
      <c r="T84" s="14">
        <v>5</v>
      </c>
      <c r="U84" s="14">
        <v>1.5</v>
      </c>
      <c r="V84" s="14"/>
      <c r="W84" s="14">
        <v>5</v>
      </c>
      <c r="X84" s="14">
        <v>6.75</v>
      </c>
      <c r="Y84" s="14"/>
      <c r="Z84" s="14">
        <v>5</v>
      </c>
      <c r="AA84" s="14">
        <v>5.7</v>
      </c>
      <c r="AB84" s="14"/>
      <c r="AC84" s="14">
        <v>5</v>
      </c>
      <c r="AD84" s="14">
        <v>2.9000000000000004</v>
      </c>
      <c r="AE84" s="14"/>
      <c r="AF84" s="14">
        <v>5</v>
      </c>
      <c r="AG84" s="14">
        <v>12.1</v>
      </c>
      <c r="AH84" s="14"/>
      <c r="AI84" s="14">
        <v>5</v>
      </c>
      <c r="AJ84" s="14">
        <v>10.25</v>
      </c>
      <c r="AK84" s="14"/>
      <c r="AL84" s="14">
        <v>5</v>
      </c>
      <c r="AM84" s="14">
        <v>3.25</v>
      </c>
      <c r="AN84" s="14"/>
      <c r="AO84" s="14">
        <v>5</v>
      </c>
      <c r="AP84" s="14">
        <v>1.3</v>
      </c>
      <c r="AQ84" s="14"/>
      <c r="AR84" s="14">
        <v>5</v>
      </c>
      <c r="AS84" s="14">
        <v>0</v>
      </c>
      <c r="AT84" s="14"/>
      <c r="AU84" s="14">
        <v>5</v>
      </c>
      <c r="AV84" s="14">
        <v>0</v>
      </c>
      <c r="AW84" s="14"/>
      <c r="AX84" s="14">
        <v>5</v>
      </c>
      <c r="AY84" s="14">
        <v>5.5</v>
      </c>
      <c r="AZ84" s="14"/>
      <c r="BA84" s="14">
        <v>5</v>
      </c>
      <c r="BB84" s="14">
        <v>0</v>
      </c>
      <c r="BC84" s="14"/>
      <c r="BD84" s="14">
        <v>5</v>
      </c>
      <c r="BE84" s="14">
        <v>0</v>
      </c>
      <c r="BF84" s="14"/>
      <c r="BG84" s="14">
        <v>5</v>
      </c>
      <c r="BH84" s="14">
        <v>7.4</v>
      </c>
      <c r="BI84" s="14"/>
      <c r="BJ84" s="14">
        <v>5</v>
      </c>
      <c r="BK84" s="14">
        <v>6</v>
      </c>
      <c r="BL84" s="14"/>
      <c r="BM84" s="14">
        <v>5</v>
      </c>
      <c r="BN84" s="14">
        <v>9</v>
      </c>
      <c r="BO84" s="14"/>
      <c r="BP84" s="14">
        <v>5</v>
      </c>
      <c r="BQ84" s="14">
        <v>1.1000000000000001</v>
      </c>
      <c r="BR84" s="14"/>
      <c r="BS84" s="14">
        <v>5</v>
      </c>
      <c r="BT84" s="14">
        <v>2.75</v>
      </c>
      <c r="BU84" s="14"/>
      <c r="BV84" s="14">
        <v>5</v>
      </c>
      <c r="BW84" s="14">
        <v>3.95</v>
      </c>
      <c r="BX84" s="14"/>
      <c r="BY84" s="14">
        <v>5</v>
      </c>
      <c r="BZ84" s="14">
        <v>8.4</v>
      </c>
      <c r="CA84" s="14"/>
      <c r="CB84" s="14">
        <v>5</v>
      </c>
      <c r="CC84" s="14">
        <v>6.5</v>
      </c>
      <c r="CD84" s="14"/>
      <c r="CE84" s="14">
        <v>5</v>
      </c>
      <c r="CF84" s="14">
        <v>6.5</v>
      </c>
      <c r="CG84" s="14"/>
      <c r="CH84" s="14">
        <v>5</v>
      </c>
      <c r="CI84" s="14">
        <v>1.1000000000000001</v>
      </c>
      <c r="CJ84" s="14"/>
      <c r="CK84" s="14">
        <v>5</v>
      </c>
      <c r="CL84" s="14">
        <v>0</v>
      </c>
      <c r="CM84" s="14"/>
      <c r="CN84" s="14">
        <v>5</v>
      </c>
      <c r="CO84" s="14">
        <v>0.9</v>
      </c>
      <c r="CP84" s="14"/>
      <c r="CQ84" s="14">
        <v>5</v>
      </c>
      <c r="CR84" s="14">
        <v>5.4</v>
      </c>
      <c r="CS84" s="14"/>
      <c r="CT84" s="14">
        <v>5</v>
      </c>
      <c r="CU84" s="14">
        <v>0</v>
      </c>
      <c r="CV84" s="14"/>
      <c r="CW84" s="14">
        <v>5</v>
      </c>
      <c r="CX84" s="14">
        <v>9</v>
      </c>
      <c r="CY84" s="14"/>
      <c r="CZ84" s="14">
        <v>5</v>
      </c>
      <c r="DA84" s="14">
        <v>1.2</v>
      </c>
      <c r="DB84" s="14"/>
      <c r="DC84" s="14">
        <v>5</v>
      </c>
      <c r="DD84" s="14">
        <v>1.1000000000000001</v>
      </c>
      <c r="DE84" s="14"/>
      <c r="DF84" s="14">
        <v>5</v>
      </c>
      <c r="DG84" s="14">
        <v>3</v>
      </c>
      <c r="DH84" s="14"/>
      <c r="DI84" s="14">
        <v>3</v>
      </c>
      <c r="DJ84" s="14">
        <v>1.2</v>
      </c>
      <c r="DK84" s="14"/>
      <c r="DL84" s="14">
        <v>1</v>
      </c>
      <c r="DM84" s="14">
        <v>6</v>
      </c>
      <c r="DN84" s="14"/>
      <c r="DO84" s="14">
        <v>5</v>
      </c>
      <c r="DP84" s="14">
        <v>8.5</v>
      </c>
      <c r="DQ84" s="14"/>
      <c r="DR84" s="14">
        <v>5</v>
      </c>
      <c r="DS84" s="14">
        <v>0</v>
      </c>
      <c r="DT84" s="14"/>
      <c r="DU84" s="14"/>
      <c r="DV84" s="14"/>
      <c r="DW84" s="14"/>
      <c r="DX84" s="14"/>
      <c r="DY84" s="14"/>
      <c r="DZ84" s="14"/>
      <c r="EA84" s="14">
        <v>5</v>
      </c>
      <c r="EB84" s="14">
        <v>3</v>
      </c>
      <c r="EC84" s="14"/>
      <c r="ED84" s="14">
        <v>3</v>
      </c>
      <c r="EE84" s="14">
        <v>0</v>
      </c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 t="e">
        <v>#N/A</v>
      </c>
      <c r="FL84" s="14" t="e">
        <v>#N/A</v>
      </c>
      <c r="FM84" s="14"/>
      <c r="FN84" s="14" t="e">
        <v>#N/A</v>
      </c>
      <c r="FO84" s="14" t="e">
        <v>#N/A</v>
      </c>
      <c r="FP84" s="14"/>
      <c r="FQ84" s="14" t="e">
        <v>#N/A</v>
      </c>
      <c r="FR84" s="14" t="e">
        <v>#N/A</v>
      </c>
      <c r="FS84" s="14"/>
      <c r="FT84" s="14" t="e">
        <v>#N/A</v>
      </c>
      <c r="FU84" s="14" t="e">
        <v>#N/A</v>
      </c>
      <c r="FV84" s="14"/>
      <c r="FW84" s="14" t="e">
        <v>#N/A</v>
      </c>
      <c r="FX84" s="14" t="e">
        <v>#N/A</v>
      </c>
      <c r="FY84" s="14"/>
      <c r="FZ84" s="14" t="e">
        <v>#N/A</v>
      </c>
      <c r="GA84" s="14" t="e">
        <v>#N/A</v>
      </c>
      <c r="GB84" s="14"/>
      <c r="GC84" s="14" t="e">
        <v>#N/A</v>
      </c>
      <c r="GD84" s="14" t="e">
        <v>#N/A</v>
      </c>
      <c r="GE84" s="14"/>
      <c r="GF84" s="14" t="e">
        <v>#N/A</v>
      </c>
      <c r="GG84" s="14" t="e">
        <v>#N/A</v>
      </c>
      <c r="GH84" s="14"/>
      <c r="GI84" s="14" t="e">
        <v>#N/A</v>
      </c>
      <c r="GJ84" s="14" t="e">
        <v>#N/A</v>
      </c>
      <c r="GK84" s="14"/>
      <c r="GL84" s="14" t="e">
        <v>#N/A</v>
      </c>
      <c r="GM84" s="14" t="e">
        <v>#N/A</v>
      </c>
      <c r="GN84" s="14"/>
      <c r="GO84" s="14" t="e">
        <v>#N/A</v>
      </c>
      <c r="GP84" s="14" t="e">
        <v>#N/A</v>
      </c>
      <c r="GQ84" s="14"/>
      <c r="GR84" s="14" t="e">
        <v>#N/A</v>
      </c>
      <c r="GS84" s="14" t="e">
        <v>#N/A</v>
      </c>
      <c r="GT84" s="14"/>
      <c r="GU84" s="14" t="e">
        <v>#N/A</v>
      </c>
      <c r="GV84" s="14" t="e">
        <v>#N/A</v>
      </c>
      <c r="GW84" s="14"/>
      <c r="GX84" s="14" t="e">
        <v>#N/A</v>
      </c>
      <c r="GY84" s="14" t="e">
        <v>#N/A</v>
      </c>
      <c r="GZ84" s="14"/>
      <c r="HA84" s="14" t="e">
        <v>#N/A</v>
      </c>
      <c r="HB84" s="14" t="e">
        <v>#N/A</v>
      </c>
      <c r="HC84" s="14"/>
      <c r="HD84" s="14" t="e">
        <v>#N/A</v>
      </c>
      <c r="HE84" s="14" t="e">
        <v>#N/A</v>
      </c>
      <c r="HF84" s="14"/>
      <c r="HG84" s="14" t="e">
        <v>#N/A</v>
      </c>
      <c r="HH84" s="14" t="e">
        <v>#N/A</v>
      </c>
      <c r="HI84" s="14"/>
      <c r="HJ84" s="14" t="e">
        <v>#N/A</v>
      </c>
      <c r="HK84" s="14" t="e">
        <v>#N/A</v>
      </c>
      <c r="HL84" s="14"/>
      <c r="HM84" s="14" t="e">
        <v>#N/A</v>
      </c>
      <c r="HN84" s="14" t="e">
        <v>#N/A</v>
      </c>
      <c r="HO84" s="14"/>
      <c r="HP84" s="14" t="e">
        <v>#N/A</v>
      </c>
      <c r="HQ84" s="14" t="e">
        <v>#N/A</v>
      </c>
      <c r="HR84" s="14"/>
      <c r="HS84" s="14" t="e">
        <v>#N/A</v>
      </c>
      <c r="HT84" s="14" t="e">
        <v>#N/A</v>
      </c>
      <c r="HU84" s="14"/>
      <c r="HV84" s="14" t="e">
        <v>#N/A</v>
      </c>
      <c r="HW84" s="14" t="e">
        <v>#N/A</v>
      </c>
      <c r="HX84" s="14"/>
      <c r="HY84" s="14" t="e">
        <v>#N/A</v>
      </c>
      <c r="HZ84" s="14" t="e">
        <v>#N/A</v>
      </c>
      <c r="IA84" s="14"/>
      <c r="IB84" s="14" t="e">
        <v>#N/A</v>
      </c>
      <c r="IC84" s="14" t="e">
        <v>#N/A</v>
      </c>
      <c r="ID84" s="14"/>
      <c r="IE84" s="14" t="e">
        <v>#N/A</v>
      </c>
      <c r="IF84" s="14" t="e">
        <v>#N/A</v>
      </c>
      <c r="IG84" s="14"/>
      <c r="IH84" s="14" t="e">
        <v>#N/A</v>
      </c>
      <c r="II84" s="14" t="e">
        <v>#N/A</v>
      </c>
      <c r="IJ84" s="14"/>
      <c r="IK84" s="14" t="e">
        <v>#N/A</v>
      </c>
      <c r="IL84" s="14" t="e">
        <v>#N/A</v>
      </c>
      <c r="IM84" s="14"/>
      <c r="IN84" s="14" t="e">
        <v>#N/A</v>
      </c>
      <c r="IO84" s="14" t="e">
        <v>#N/A</v>
      </c>
      <c r="IP84" s="14"/>
      <c r="IQ84" s="14" t="e">
        <v>#N/A</v>
      </c>
      <c r="IR84" s="14" t="e">
        <v>#N/A</v>
      </c>
      <c r="IS84" s="14"/>
      <c r="IT84" s="14" t="e">
        <v>#N/A</v>
      </c>
      <c r="IU84" s="14" t="e">
        <v>#N/A</v>
      </c>
      <c r="IV84" s="14"/>
      <c r="IW84" s="14" t="e">
        <v>#N/A</v>
      </c>
      <c r="IX84" s="14" t="e">
        <v>#N/A</v>
      </c>
      <c r="IY84" s="14"/>
      <c r="IZ84" s="14" t="e">
        <v>#N/A</v>
      </c>
      <c r="JA84" s="14" t="e">
        <v>#N/A</v>
      </c>
      <c r="JB84" s="14"/>
      <c r="JC84" s="14" t="e">
        <v>#N/A</v>
      </c>
      <c r="JD84" s="14" t="e">
        <v>#N/A</v>
      </c>
      <c r="JE84" s="14"/>
      <c r="JF84" s="14" t="e">
        <v>#N/A</v>
      </c>
      <c r="JG84" s="14" t="e">
        <v>#N/A</v>
      </c>
      <c r="JH84" s="14"/>
      <c r="JI84" s="14" t="e">
        <v>#N/A</v>
      </c>
      <c r="JJ84" s="14" t="e">
        <v>#N/A</v>
      </c>
      <c r="JK84" s="14"/>
      <c r="JL84" s="14" t="e">
        <v>#N/A</v>
      </c>
      <c r="JM84" s="14" t="e">
        <v>#N/A</v>
      </c>
      <c r="JN84" s="14"/>
      <c r="JO84" s="14" t="e">
        <v>#N/A</v>
      </c>
      <c r="JP84" s="14" t="e">
        <v>#N/A</v>
      </c>
      <c r="JQ84" s="14"/>
      <c r="JR84" s="14" t="e">
        <v>#N/A</v>
      </c>
      <c r="JS84" s="14" t="e">
        <v>#N/A</v>
      </c>
      <c r="JT84" s="14"/>
      <c r="JU84" s="14" t="e">
        <v>#N/A</v>
      </c>
      <c r="JV84" s="14" t="e">
        <v>#N/A</v>
      </c>
      <c r="JW84" s="14"/>
      <c r="JX84" s="14" t="e">
        <v>#N/A</v>
      </c>
      <c r="JY84" s="14" t="e">
        <v>#N/A</v>
      </c>
      <c r="JZ84" s="14"/>
      <c r="KA84" s="14" t="e">
        <v>#N/A</v>
      </c>
      <c r="KB84" s="14" t="e">
        <v>#N/A</v>
      </c>
      <c r="KC84" s="14"/>
      <c r="KD84" s="14" t="e">
        <v>#N/A</v>
      </c>
      <c r="KE84" s="14" t="e">
        <v>#N/A</v>
      </c>
      <c r="KF84" s="14"/>
      <c r="KG84" s="14" t="e">
        <v>#N/A</v>
      </c>
      <c r="KH84" s="14" t="e">
        <v>#N/A</v>
      </c>
      <c r="KI84" s="14"/>
      <c r="KJ84" s="14" t="e">
        <v>#N/A</v>
      </c>
      <c r="KK84" s="14" t="e">
        <v>#N/A</v>
      </c>
      <c r="KL84" s="14"/>
      <c r="KM84" s="14" t="e">
        <v>#N/A</v>
      </c>
      <c r="KN84" s="14" t="e">
        <v>#N/A</v>
      </c>
      <c r="KO84" s="14"/>
      <c r="KP84" s="14" t="e">
        <v>#N/A</v>
      </c>
      <c r="KQ84" s="14" t="e">
        <v>#N/A</v>
      </c>
      <c r="KR84" s="14"/>
      <c r="KS84" s="14" t="e">
        <v>#N/A</v>
      </c>
      <c r="KT84" s="14" t="e">
        <v>#N/A</v>
      </c>
      <c r="KU84" s="14"/>
      <c r="KV84" s="14" t="e">
        <v>#N/A</v>
      </c>
      <c r="KW84" s="14" t="e">
        <v>#N/A</v>
      </c>
      <c r="KX84" s="14"/>
      <c r="KY84" s="14" t="e">
        <v>#N/A</v>
      </c>
      <c r="KZ84" s="14" t="e">
        <v>#N/A</v>
      </c>
      <c r="LA84" s="14"/>
      <c r="LB84" s="14" t="e">
        <v>#N/A</v>
      </c>
      <c r="LC84" s="14" t="e">
        <v>#N/A</v>
      </c>
      <c r="LD84" s="14"/>
      <c r="LE84" s="14" t="e">
        <v>#N/A</v>
      </c>
      <c r="LF84" s="14" t="e">
        <v>#N/A</v>
      </c>
      <c r="LG84" s="14"/>
      <c r="LH84" s="14" t="e">
        <v>#N/A</v>
      </c>
      <c r="LI84" s="14" t="e">
        <v>#N/A</v>
      </c>
      <c r="LJ84" s="14"/>
      <c r="LK84" s="14" t="e">
        <v>#N/A</v>
      </c>
      <c r="LL84" s="14" t="e">
        <v>#N/A</v>
      </c>
      <c r="LM84" s="14"/>
      <c r="LN84" s="14" t="e">
        <v>#N/A</v>
      </c>
      <c r="LO84" s="14" t="e">
        <v>#N/A</v>
      </c>
      <c r="LP84" s="14"/>
      <c r="LQ84" s="14" t="e">
        <v>#N/A</v>
      </c>
      <c r="LR84" s="14" t="e">
        <v>#N/A</v>
      </c>
      <c r="LS84" s="14"/>
      <c r="LT84" s="14" t="e">
        <v>#N/A</v>
      </c>
      <c r="LU84" s="14" t="e">
        <v>#N/A</v>
      </c>
      <c r="LV84" s="14"/>
      <c r="LW84" s="14" t="e">
        <v>#N/A</v>
      </c>
      <c r="LX84" s="14" t="e">
        <v>#N/A</v>
      </c>
      <c r="LY84" s="14"/>
      <c r="LZ84" s="14" t="e">
        <v>#N/A</v>
      </c>
      <c r="MA84" s="14" t="e">
        <v>#N/A</v>
      </c>
      <c r="MB84" s="14"/>
      <c r="MC84" s="14" t="e">
        <v>#N/A</v>
      </c>
      <c r="MD84" s="14" t="e">
        <v>#N/A</v>
      </c>
      <c r="ME84" s="14"/>
      <c r="MF84" s="14" t="e">
        <v>#N/A</v>
      </c>
      <c r="MG84" s="14" t="e">
        <v>#N/A</v>
      </c>
      <c r="MH84" s="14"/>
      <c r="MI84" s="14" t="e">
        <v>#N/A</v>
      </c>
      <c r="MJ84" s="14" t="e">
        <v>#N/A</v>
      </c>
      <c r="MK84" s="14"/>
      <c r="ML84" s="14" t="e">
        <v>#N/A</v>
      </c>
      <c r="MM84" s="14" t="e">
        <v>#N/A</v>
      </c>
      <c r="MN84" s="14"/>
      <c r="MO84" s="14" t="e">
        <v>#N/A</v>
      </c>
      <c r="MP84" s="14" t="e">
        <v>#N/A</v>
      </c>
      <c r="MQ84" s="14"/>
      <c r="MR84" s="14" t="e">
        <v>#N/A</v>
      </c>
      <c r="MS84" s="14" t="e">
        <v>#N/A</v>
      </c>
      <c r="MT84" s="14"/>
      <c r="MU84" s="14" t="e">
        <v>#N/A</v>
      </c>
      <c r="MV84" s="14" t="e">
        <v>#N/A</v>
      </c>
      <c r="MW84" s="36" t="e">
        <v>#N/A</v>
      </c>
      <c r="MX84" s="36" t="e">
        <f t="shared" si="1"/>
        <v>#N/A</v>
      </c>
    </row>
    <row r="85" spans="1:362" s="12" customFormat="1" ht="12.75" x14ac:dyDescent="0.2">
      <c r="A85" s="12" t="s">
        <v>60</v>
      </c>
      <c r="B85" s="43" t="s">
        <v>27</v>
      </c>
      <c r="C85" s="12" t="s">
        <v>133</v>
      </c>
      <c r="D85" s="14">
        <v>25</v>
      </c>
      <c r="E85" s="14">
        <v>4</v>
      </c>
      <c r="F85" s="14">
        <v>3.45</v>
      </c>
      <c r="G85" s="14"/>
      <c r="H85" s="14">
        <v>5</v>
      </c>
      <c r="I85" s="14">
        <v>11.299999999999999</v>
      </c>
      <c r="J85" s="14"/>
      <c r="K85" s="14">
        <v>5</v>
      </c>
      <c r="L85" s="14">
        <v>9.15</v>
      </c>
      <c r="M85" s="14"/>
      <c r="N85" s="14">
        <v>5</v>
      </c>
      <c r="O85" s="14">
        <v>1</v>
      </c>
      <c r="P85" s="14"/>
      <c r="Q85" s="14">
        <v>5</v>
      </c>
      <c r="R85" s="14">
        <v>2.5499999999999998</v>
      </c>
      <c r="S85" s="14"/>
      <c r="T85" s="14">
        <v>5</v>
      </c>
      <c r="U85" s="14">
        <v>1.9</v>
      </c>
      <c r="V85" s="14"/>
      <c r="W85" s="14">
        <v>4</v>
      </c>
      <c r="X85" s="14">
        <v>0.8</v>
      </c>
      <c r="Y85" s="14"/>
      <c r="Z85" s="14">
        <v>5</v>
      </c>
      <c r="AA85" s="14">
        <v>12</v>
      </c>
      <c r="AB85" s="14"/>
      <c r="AC85" s="14">
        <v>4</v>
      </c>
      <c r="AD85" s="14">
        <v>5</v>
      </c>
      <c r="AE85" s="14"/>
      <c r="AF85" s="14">
        <v>5</v>
      </c>
      <c r="AG85" s="14">
        <v>4.0999999999999996</v>
      </c>
      <c r="AH85" s="14"/>
      <c r="AI85" s="14">
        <v>5</v>
      </c>
      <c r="AJ85" s="14">
        <v>4.25</v>
      </c>
      <c r="AK85" s="14"/>
      <c r="AL85" s="14">
        <v>3</v>
      </c>
      <c r="AM85" s="14">
        <v>3</v>
      </c>
      <c r="AN85" s="14"/>
      <c r="AO85" s="14">
        <v>5</v>
      </c>
      <c r="AP85" s="14">
        <v>2</v>
      </c>
      <c r="AQ85" s="14"/>
      <c r="AR85" s="14">
        <v>5</v>
      </c>
      <c r="AS85" s="14">
        <v>8.25</v>
      </c>
      <c r="AT85" s="14"/>
      <c r="AU85" s="14">
        <v>4</v>
      </c>
      <c r="AV85" s="14">
        <v>4</v>
      </c>
      <c r="AW85" s="14"/>
      <c r="AX85" s="14">
        <v>5</v>
      </c>
      <c r="AY85" s="14">
        <v>2.75</v>
      </c>
      <c r="AZ85" s="14"/>
      <c r="BA85" s="14">
        <v>5</v>
      </c>
      <c r="BB85" s="14">
        <v>1.2</v>
      </c>
      <c r="BC85" s="14"/>
      <c r="BD85" s="14">
        <v>5</v>
      </c>
      <c r="BE85" s="14">
        <v>3</v>
      </c>
      <c r="BF85" s="14"/>
      <c r="BG85" s="14">
        <v>5</v>
      </c>
      <c r="BH85" s="14">
        <v>8</v>
      </c>
      <c r="BI85" s="14"/>
      <c r="BJ85" s="14">
        <v>5</v>
      </c>
      <c r="BK85" s="14">
        <v>10</v>
      </c>
      <c r="BL85" s="14"/>
      <c r="BM85" s="14">
        <v>5</v>
      </c>
      <c r="BN85" s="14">
        <v>1.5</v>
      </c>
      <c r="BO85" s="14"/>
      <c r="BP85" s="14"/>
      <c r="BQ85" s="14"/>
      <c r="BR85" s="14"/>
      <c r="BS85" s="14">
        <v>5</v>
      </c>
      <c r="BT85" s="14">
        <v>0</v>
      </c>
      <c r="BU85" s="14"/>
      <c r="BV85" s="14">
        <v>2</v>
      </c>
      <c r="BW85" s="14">
        <v>0</v>
      </c>
      <c r="BX85" s="14"/>
      <c r="BY85" s="14">
        <v>5</v>
      </c>
      <c r="BZ85" s="14">
        <v>11.7</v>
      </c>
      <c r="CA85" s="14"/>
      <c r="CB85" s="14">
        <v>5</v>
      </c>
      <c r="CC85" s="14">
        <v>2.35</v>
      </c>
      <c r="CD85" s="14"/>
      <c r="CE85" s="14">
        <v>5</v>
      </c>
      <c r="CF85" s="14">
        <v>3.3</v>
      </c>
      <c r="CG85" s="14"/>
      <c r="CH85" s="14">
        <v>5</v>
      </c>
      <c r="CI85" s="14">
        <v>3.05</v>
      </c>
      <c r="CJ85" s="14"/>
      <c r="CK85" s="14">
        <v>5</v>
      </c>
      <c r="CL85" s="14">
        <v>1.5</v>
      </c>
      <c r="CM85" s="14"/>
      <c r="CN85" s="14">
        <v>5</v>
      </c>
      <c r="CO85" s="14">
        <v>6.5</v>
      </c>
      <c r="CP85" s="14"/>
      <c r="CQ85" s="14">
        <v>5</v>
      </c>
      <c r="CR85" s="14">
        <v>3.55</v>
      </c>
      <c r="CS85" s="14"/>
      <c r="CT85" s="14">
        <v>5</v>
      </c>
      <c r="CU85" s="14">
        <v>7.5</v>
      </c>
      <c r="CV85" s="14"/>
      <c r="CW85" s="14">
        <v>5</v>
      </c>
      <c r="CX85" s="14">
        <v>11.25</v>
      </c>
      <c r="CY85" s="14"/>
      <c r="CZ85" s="14">
        <v>5</v>
      </c>
      <c r="DA85" s="14">
        <v>9.9</v>
      </c>
      <c r="DB85" s="14"/>
      <c r="DC85" s="14">
        <v>5</v>
      </c>
      <c r="DD85" s="14">
        <v>0.8</v>
      </c>
      <c r="DE85" s="14"/>
      <c r="DF85" s="14">
        <v>5</v>
      </c>
      <c r="DG85" s="14">
        <v>7</v>
      </c>
      <c r="DH85" s="14"/>
      <c r="DI85" s="14">
        <v>5</v>
      </c>
      <c r="DJ85" s="14">
        <v>3.6</v>
      </c>
      <c r="DK85" s="14"/>
      <c r="DL85" s="14">
        <v>5</v>
      </c>
      <c r="DM85" s="14">
        <v>6.5</v>
      </c>
      <c r="DN85" s="14"/>
      <c r="DO85" s="14">
        <v>5</v>
      </c>
      <c r="DP85" s="14">
        <v>8</v>
      </c>
      <c r="DQ85" s="14"/>
      <c r="DR85" s="14">
        <v>5</v>
      </c>
      <c r="DS85" s="14">
        <v>0.7</v>
      </c>
      <c r="DT85" s="14"/>
      <c r="DU85" s="14">
        <v>5</v>
      </c>
      <c r="DV85" s="14">
        <v>34.4</v>
      </c>
      <c r="DW85" s="14"/>
      <c r="DX85" s="14">
        <v>96.15</v>
      </c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  <c r="JW85" s="14"/>
      <c r="JX85" s="14"/>
      <c r="JY85" s="14"/>
      <c r="JZ85" s="14"/>
      <c r="KA85" s="14"/>
      <c r="KB85" s="14"/>
      <c r="KC85" s="14"/>
      <c r="KD85" s="14"/>
      <c r="KE85" s="14"/>
      <c r="KF85" s="14"/>
      <c r="KG85" s="14"/>
      <c r="KH85" s="14"/>
      <c r="KI85" s="14"/>
      <c r="KJ85" s="14"/>
      <c r="KK85" s="14"/>
      <c r="KL85" s="14"/>
      <c r="KM85" s="14"/>
      <c r="KN85" s="14"/>
      <c r="KO85" s="14"/>
      <c r="KP85" s="14"/>
      <c r="KQ85" s="14"/>
      <c r="KR85" s="14"/>
      <c r="KS85" s="14"/>
      <c r="KT85" s="14"/>
      <c r="KU85" s="14"/>
      <c r="KV85" s="14"/>
      <c r="KW85" s="14"/>
      <c r="KX85" s="14"/>
      <c r="KY85" s="14"/>
      <c r="KZ85" s="14"/>
      <c r="LA85" s="14"/>
      <c r="LB85" s="14"/>
      <c r="LC85" s="14"/>
      <c r="LD85" s="14"/>
      <c r="LE85" s="14"/>
      <c r="LF85" s="14"/>
      <c r="LG85" s="14"/>
      <c r="LH85" s="14"/>
      <c r="LI85" s="14"/>
      <c r="LJ85" s="14"/>
      <c r="LK85" s="14"/>
      <c r="LL85" s="14"/>
      <c r="LM85" s="14"/>
      <c r="LN85" s="14"/>
      <c r="LO85" s="14"/>
      <c r="LP85" s="14"/>
      <c r="LQ85" s="14"/>
      <c r="LR85" s="14"/>
      <c r="LS85" s="14"/>
      <c r="LT85" s="14"/>
      <c r="LU85" s="14"/>
      <c r="LV85" s="14"/>
      <c r="LW85" s="14"/>
      <c r="LX85" s="14"/>
      <c r="LY85" s="14"/>
      <c r="LZ85" s="14"/>
      <c r="MA85" s="14"/>
      <c r="MB85" s="14"/>
      <c r="MC85" s="14"/>
      <c r="MD85" s="14"/>
      <c r="ME85" s="14"/>
      <c r="MF85" s="14"/>
      <c r="MG85" s="14"/>
      <c r="MH85" s="14"/>
      <c r="MI85" s="14"/>
      <c r="MJ85" s="14"/>
      <c r="MK85" s="14"/>
      <c r="ML85" s="14"/>
      <c r="MM85" s="14"/>
      <c r="MN85" s="14"/>
      <c r="MO85" s="14"/>
      <c r="MP85" s="14"/>
      <c r="MQ85" s="14"/>
      <c r="MR85" s="14"/>
      <c r="MS85" s="14"/>
      <c r="MT85" s="14"/>
      <c r="MU85" s="14"/>
      <c r="MV85" s="14"/>
      <c r="MW85" s="36">
        <v>0</v>
      </c>
      <c r="MX85" s="36">
        <f t="shared" si="1"/>
        <v>0</v>
      </c>
    </row>
    <row r="87" spans="1:362" s="12" customFormat="1" ht="15" customHeight="1" x14ac:dyDescent="0.2">
      <c r="B87" s="4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  <c r="IW87" s="14"/>
      <c r="IX87" s="14"/>
      <c r="IY87" s="14"/>
      <c r="IZ87" s="14"/>
      <c r="JA87" s="14"/>
      <c r="JB87" s="14"/>
      <c r="JC87" s="14"/>
      <c r="JD87" s="14"/>
      <c r="JE87" s="14"/>
      <c r="JF87" s="14"/>
      <c r="JG87" s="14"/>
      <c r="JH87" s="14"/>
      <c r="JI87" s="14"/>
      <c r="JJ87" s="14"/>
      <c r="JK87" s="14"/>
      <c r="JL87" s="14"/>
      <c r="JM87" s="14"/>
      <c r="JN87" s="14"/>
      <c r="JO87" s="14"/>
      <c r="JP87" s="14"/>
      <c r="JQ87" s="14"/>
      <c r="JR87" s="14"/>
      <c r="JS87" s="14"/>
      <c r="JT87" s="14"/>
      <c r="JU87" s="14"/>
      <c r="JV87" s="14"/>
      <c r="JW87" s="14"/>
      <c r="JX87" s="14"/>
      <c r="JY87" s="14"/>
      <c r="JZ87" s="14"/>
      <c r="KA87" s="14"/>
      <c r="KB87" s="14"/>
      <c r="KC87" s="14"/>
      <c r="KD87" s="14"/>
      <c r="KE87" s="14"/>
      <c r="KF87" s="14"/>
      <c r="KG87" s="14"/>
      <c r="KH87" s="14"/>
      <c r="KI87" s="14"/>
      <c r="KJ87" s="14"/>
      <c r="KK87" s="14"/>
      <c r="KL87" s="14"/>
      <c r="KM87" s="14"/>
      <c r="KN87" s="14"/>
      <c r="KO87" s="14"/>
      <c r="KP87" s="14"/>
      <c r="KQ87" s="14"/>
      <c r="KR87" s="14"/>
      <c r="KS87" s="14"/>
      <c r="KT87" s="14"/>
      <c r="KU87" s="14"/>
      <c r="KV87" s="14"/>
      <c r="KW87" s="14"/>
      <c r="KX87" s="14"/>
      <c r="KY87" s="14"/>
      <c r="KZ87" s="14"/>
      <c r="LA87" s="14"/>
      <c r="LB87" s="14"/>
      <c r="LC87" s="14"/>
      <c r="LD87" s="14"/>
      <c r="LE87" s="14"/>
      <c r="LF87" s="14"/>
      <c r="LG87" s="14"/>
      <c r="LH87" s="14"/>
      <c r="LI87" s="14"/>
      <c r="LJ87" s="14"/>
      <c r="LK87" s="14"/>
      <c r="LL87" s="14"/>
      <c r="LM87" s="14"/>
      <c r="LN87" s="14"/>
      <c r="LO87" s="14"/>
      <c r="LP87" s="14"/>
      <c r="LQ87" s="14"/>
      <c r="LR87" s="14"/>
      <c r="LS87" s="14"/>
      <c r="LT87" s="14"/>
      <c r="LU87" s="14"/>
      <c r="LV87" s="14"/>
      <c r="LW87" s="14"/>
      <c r="LX87" s="14"/>
      <c r="LY87" s="14"/>
      <c r="LZ87" s="14"/>
      <c r="MA87" s="14"/>
      <c r="MB87" s="14"/>
      <c r="MC87" s="14"/>
      <c r="MD87" s="14"/>
      <c r="ME87" s="14"/>
      <c r="MF87" s="14"/>
      <c r="MG87" s="14"/>
      <c r="MH87" s="14"/>
      <c r="MI87" s="14"/>
      <c r="MJ87" s="14"/>
      <c r="MK87" s="14"/>
      <c r="ML87" s="14"/>
      <c r="MM87" s="14"/>
      <c r="MN87" s="14"/>
      <c r="MO87" s="14"/>
      <c r="MP87" s="14"/>
      <c r="MQ87" s="14"/>
      <c r="MR87" s="14"/>
      <c r="MS87" s="14"/>
      <c r="MT87" s="14"/>
      <c r="MU87" s="14"/>
      <c r="MV87" s="14"/>
      <c r="MW87" s="19"/>
      <c r="MX87" s="13"/>
    </row>
    <row r="96" spans="1:362" s="12" customFormat="1" ht="12.75" x14ac:dyDescent="0.2">
      <c r="B96" s="4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  <c r="KK96" s="14"/>
      <c r="KL96" s="14"/>
      <c r="KM96" s="14"/>
      <c r="KN96" s="14"/>
      <c r="KO96" s="14"/>
      <c r="KP96" s="14"/>
      <c r="KQ96" s="14"/>
      <c r="KR96" s="14"/>
      <c r="KS96" s="14"/>
      <c r="KT96" s="14"/>
      <c r="KU96" s="14"/>
      <c r="KV96" s="14"/>
      <c r="KW96" s="14"/>
      <c r="KX96" s="14"/>
      <c r="KY96" s="14"/>
      <c r="KZ96" s="14"/>
      <c r="LA96" s="14"/>
      <c r="LB96" s="14"/>
      <c r="LC96" s="14"/>
      <c r="LD96" s="14"/>
      <c r="LE96" s="14"/>
      <c r="LF96" s="14"/>
      <c r="LG96" s="14"/>
      <c r="LH96" s="14"/>
      <c r="LI96" s="14"/>
      <c r="LJ96" s="14"/>
      <c r="LK96" s="14"/>
      <c r="LL96" s="14"/>
      <c r="LM96" s="14"/>
      <c r="LN96" s="14"/>
      <c r="LO96" s="14"/>
      <c r="LP96" s="14"/>
      <c r="LQ96" s="14"/>
      <c r="LR96" s="14"/>
      <c r="LS96" s="14"/>
      <c r="LT96" s="14"/>
      <c r="LU96" s="14"/>
      <c r="LV96" s="14"/>
      <c r="LW96" s="14"/>
      <c r="LX96" s="14"/>
      <c r="LY96" s="14"/>
      <c r="LZ96" s="14"/>
      <c r="MA96" s="14"/>
      <c r="MB96" s="14"/>
      <c r="MC96" s="14"/>
      <c r="MD96" s="14"/>
      <c r="ME96" s="14"/>
      <c r="MF96" s="14"/>
      <c r="MG96" s="14"/>
      <c r="MH96" s="14"/>
      <c r="MI96" s="14"/>
      <c r="MJ96" s="14"/>
      <c r="MK96" s="14"/>
      <c r="ML96" s="14"/>
      <c r="MM96" s="14"/>
      <c r="MN96" s="14"/>
      <c r="MO96" s="14"/>
      <c r="MP96" s="14"/>
      <c r="MQ96" s="14"/>
      <c r="MR96" s="14"/>
      <c r="MS96" s="14"/>
      <c r="MT96" s="14"/>
      <c r="MU96" s="14"/>
      <c r="MV96" s="14"/>
      <c r="MW96" s="13"/>
      <c r="MX96" s="13"/>
    </row>
    <row r="97" spans="2:362" s="12" customFormat="1" ht="12.75" x14ac:dyDescent="0.2">
      <c r="B97" s="4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  <c r="KK97" s="14"/>
      <c r="KL97" s="14"/>
      <c r="KM97" s="14"/>
      <c r="KN97" s="14"/>
      <c r="KO97" s="14"/>
      <c r="KP97" s="14"/>
      <c r="KQ97" s="14"/>
      <c r="KR97" s="14"/>
      <c r="KS97" s="14"/>
      <c r="KT97" s="14"/>
      <c r="KU97" s="14"/>
      <c r="KV97" s="14"/>
      <c r="KW97" s="14"/>
      <c r="KX97" s="14"/>
      <c r="KY97" s="14"/>
      <c r="KZ97" s="14"/>
      <c r="LA97" s="14"/>
      <c r="LB97" s="14"/>
      <c r="LC97" s="14"/>
      <c r="LD97" s="14"/>
      <c r="LE97" s="14"/>
      <c r="LF97" s="14"/>
      <c r="LG97" s="14"/>
      <c r="LH97" s="14"/>
      <c r="LI97" s="14"/>
      <c r="LJ97" s="14"/>
      <c r="LK97" s="14"/>
      <c r="LL97" s="14"/>
      <c r="LM97" s="14"/>
      <c r="LN97" s="14"/>
      <c r="LO97" s="14"/>
      <c r="LP97" s="14"/>
      <c r="LQ97" s="14"/>
      <c r="LR97" s="14"/>
      <c r="LS97" s="14"/>
      <c r="LT97" s="14"/>
      <c r="LU97" s="14"/>
      <c r="LV97" s="14"/>
      <c r="LW97" s="14"/>
      <c r="LX97" s="14"/>
      <c r="LY97" s="14"/>
      <c r="LZ97" s="14"/>
      <c r="MA97" s="14"/>
      <c r="MB97" s="14"/>
      <c r="MC97" s="14"/>
      <c r="MD97" s="14"/>
      <c r="ME97" s="14"/>
      <c r="MF97" s="14"/>
      <c r="MG97" s="14"/>
      <c r="MH97" s="1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3"/>
      <c r="MX97" s="13"/>
    </row>
    <row r="98" spans="2:362" s="12" customFormat="1" ht="12.75" x14ac:dyDescent="0.2">
      <c r="B98" s="4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  <c r="IW98" s="14"/>
      <c r="IX98" s="14"/>
      <c r="IY98" s="14"/>
      <c r="IZ98" s="14"/>
      <c r="JA98" s="14"/>
      <c r="JB98" s="14"/>
      <c r="JC98" s="14"/>
      <c r="JD98" s="14"/>
      <c r="JE98" s="14"/>
      <c r="JF98" s="14"/>
      <c r="JG98" s="14"/>
      <c r="JH98" s="14"/>
      <c r="JI98" s="14"/>
      <c r="JJ98" s="14"/>
      <c r="JK98" s="14"/>
      <c r="JL98" s="14"/>
      <c r="JM98" s="14"/>
      <c r="JN98" s="14"/>
      <c r="JO98" s="14"/>
      <c r="JP98" s="14"/>
      <c r="JQ98" s="14"/>
      <c r="JR98" s="14"/>
      <c r="JS98" s="14"/>
      <c r="JT98" s="14"/>
      <c r="JU98" s="14"/>
      <c r="JV98" s="14"/>
      <c r="JW98" s="14"/>
      <c r="JX98" s="14"/>
      <c r="JY98" s="14"/>
      <c r="JZ98" s="14"/>
      <c r="KA98" s="14"/>
      <c r="KB98" s="14"/>
      <c r="KC98" s="14"/>
      <c r="KD98" s="14"/>
      <c r="KE98" s="14"/>
      <c r="KF98" s="14"/>
      <c r="KG98" s="14"/>
      <c r="KH98" s="14"/>
      <c r="KI98" s="14"/>
      <c r="KJ98" s="14"/>
      <c r="KK98" s="14"/>
      <c r="KL98" s="14"/>
      <c r="KM98" s="14"/>
      <c r="KN98" s="14"/>
      <c r="KO98" s="14"/>
      <c r="KP98" s="14"/>
      <c r="KQ98" s="14"/>
      <c r="KR98" s="14"/>
      <c r="KS98" s="14"/>
      <c r="KT98" s="14"/>
      <c r="KU98" s="14"/>
      <c r="KV98" s="14"/>
      <c r="KW98" s="14"/>
      <c r="KX98" s="14"/>
      <c r="KY98" s="14"/>
      <c r="KZ98" s="14"/>
      <c r="LA98" s="14"/>
      <c r="LB98" s="14"/>
      <c r="LC98" s="14"/>
      <c r="LD98" s="14"/>
      <c r="LE98" s="14"/>
      <c r="LF98" s="14"/>
      <c r="LG98" s="14"/>
      <c r="LH98" s="14"/>
      <c r="LI98" s="14"/>
      <c r="LJ98" s="14"/>
      <c r="LK98" s="14"/>
      <c r="LL98" s="14"/>
      <c r="LM98" s="14"/>
      <c r="LN98" s="14"/>
      <c r="LO98" s="14"/>
      <c r="LP98" s="14"/>
      <c r="LQ98" s="14"/>
      <c r="LR98" s="14"/>
      <c r="LS98" s="14"/>
      <c r="LT98" s="14"/>
      <c r="LU98" s="14"/>
      <c r="LV98" s="14"/>
      <c r="LW98" s="14"/>
      <c r="LX98" s="14"/>
      <c r="LY98" s="14"/>
      <c r="LZ98" s="14"/>
      <c r="MA98" s="14"/>
      <c r="MB98" s="14"/>
      <c r="MC98" s="14"/>
      <c r="MD98" s="14"/>
      <c r="ME98" s="14"/>
      <c r="MF98" s="14"/>
      <c r="MG98" s="14"/>
      <c r="MH98" s="14"/>
      <c r="MI98" s="14"/>
      <c r="MJ98" s="14"/>
      <c r="MK98" s="14"/>
      <c r="ML98" s="14"/>
      <c r="MM98" s="14"/>
      <c r="MN98" s="14"/>
      <c r="MO98" s="14"/>
      <c r="MP98" s="14"/>
      <c r="MQ98" s="14"/>
      <c r="MR98" s="14"/>
      <c r="MS98" s="14"/>
      <c r="MT98" s="14"/>
      <c r="MU98" s="14"/>
      <c r="MV98" s="14"/>
      <c r="MW98" s="13"/>
      <c r="MX98" s="13"/>
    </row>
    <row r="99" spans="2:362" s="12" customFormat="1" ht="12.75" x14ac:dyDescent="0.2"/>
    <row r="100" spans="2:362" s="12" customFormat="1" ht="12.75" x14ac:dyDescent="0.2"/>
    <row r="101" spans="2:362" s="12" customFormat="1" ht="12.75" x14ac:dyDescent="0.2"/>
    <row r="102" spans="2:362" s="12" customFormat="1" ht="12.75" x14ac:dyDescent="0.2"/>
    <row r="103" spans="2:362" s="12" customFormat="1" ht="12.75" x14ac:dyDescent="0.2"/>
    <row r="104" spans="2:362" s="12" customFormat="1" ht="12.75" x14ac:dyDescent="0.2"/>
    <row r="105" spans="2:362" s="12" customFormat="1" ht="12.75" x14ac:dyDescent="0.2"/>
    <row r="106" spans="2:362" s="12" customFormat="1" ht="12.75" x14ac:dyDescent="0.2"/>
    <row r="107" spans="2:362" s="12" customFormat="1" ht="12.75" x14ac:dyDescent="0.2"/>
    <row r="108" spans="2:362" s="12" customFormat="1" ht="12.75" x14ac:dyDescent="0.2"/>
    <row r="109" spans="2:362" s="12" customFormat="1" ht="12.75" x14ac:dyDescent="0.2"/>
    <row r="110" spans="2:362" s="12" customFormat="1" ht="12.75" x14ac:dyDescent="0.2"/>
    <row r="111" spans="2:362" s="12" customFormat="1" ht="12.75" x14ac:dyDescent="0.2"/>
    <row r="112" spans="2:362" s="12" customFormat="1" ht="12.75" x14ac:dyDescent="0.2"/>
    <row r="113" s="12" customFormat="1" ht="12.75" x14ac:dyDescent="0.2"/>
    <row r="114" s="12" customFormat="1" ht="12.75" x14ac:dyDescent="0.2"/>
    <row r="115" s="12" customFormat="1" ht="12.75" x14ac:dyDescent="0.2"/>
    <row r="116" s="12" customFormat="1" ht="12.75" x14ac:dyDescent="0.2"/>
    <row r="117" s="12" customFormat="1" ht="12.75" x14ac:dyDescent="0.2"/>
    <row r="118" s="12" customFormat="1" ht="12.75" x14ac:dyDescent="0.2"/>
    <row r="119" s="12" customFormat="1" ht="12.75" x14ac:dyDescent="0.2"/>
    <row r="120" s="12" customFormat="1" ht="12.75" x14ac:dyDescent="0.2"/>
    <row r="121" s="12" customFormat="1" ht="12.75" x14ac:dyDescent="0.2"/>
    <row r="122" s="12" customFormat="1" ht="12.75" x14ac:dyDescent="0.2"/>
    <row r="123" s="12" customFormat="1" ht="12.75" x14ac:dyDescent="0.2"/>
    <row r="124" s="12" customFormat="1" ht="12.75" x14ac:dyDescent="0.2"/>
    <row r="125" s="12" customFormat="1" ht="12.75" x14ac:dyDescent="0.2"/>
    <row r="126" s="12" customFormat="1" ht="12.75" x14ac:dyDescent="0.2"/>
    <row r="127" s="12" customFormat="1" ht="12.75" x14ac:dyDescent="0.2"/>
    <row r="128" s="12" customFormat="1" ht="12.75" x14ac:dyDescent="0.2"/>
    <row r="129" s="12" customFormat="1" ht="12.75" x14ac:dyDescent="0.2"/>
    <row r="130" s="12" customFormat="1" ht="12.75" x14ac:dyDescent="0.2"/>
    <row r="131" s="12" customFormat="1" ht="12.75" x14ac:dyDescent="0.2"/>
    <row r="132" s="12" customFormat="1" ht="12.75" x14ac:dyDescent="0.2"/>
    <row r="133" s="12" customFormat="1" ht="12.75" x14ac:dyDescent="0.2"/>
    <row r="134" s="12" customFormat="1" ht="12.75" x14ac:dyDescent="0.2"/>
    <row r="135" s="12" customFormat="1" ht="12.75" x14ac:dyDescent="0.2"/>
    <row r="136" s="12" customFormat="1" ht="12.75" x14ac:dyDescent="0.2"/>
    <row r="137" s="12" customFormat="1" ht="12.75" x14ac:dyDescent="0.2"/>
    <row r="138" s="12" customFormat="1" ht="12.75" x14ac:dyDescent="0.2"/>
    <row r="139" s="12" customFormat="1" ht="12.75" x14ac:dyDescent="0.2"/>
    <row r="140" s="12" customFormat="1" ht="12.75" x14ac:dyDescent="0.2"/>
    <row r="141" s="12" customFormat="1" ht="12.75" x14ac:dyDescent="0.2"/>
    <row r="142" s="12" customFormat="1" ht="12.75" x14ac:dyDescent="0.2"/>
    <row r="143" s="12" customFormat="1" ht="12.75" x14ac:dyDescent="0.2"/>
    <row r="144" s="12" customFormat="1" ht="12.75" x14ac:dyDescent="0.2"/>
    <row r="145" s="12" customFormat="1" ht="12.75" x14ac:dyDescent="0.2"/>
    <row r="146" s="12" customFormat="1" ht="12.75" x14ac:dyDescent="0.2"/>
    <row r="147" s="12" customFormat="1" ht="12.75" x14ac:dyDescent="0.2"/>
    <row r="148" s="12" customFormat="1" ht="12.75" x14ac:dyDescent="0.2"/>
    <row r="149" s="12" customFormat="1" ht="12.75" x14ac:dyDescent="0.2"/>
    <row r="150" s="12" customFormat="1" ht="12.75" x14ac:dyDescent="0.2"/>
    <row r="151" s="12" customFormat="1" ht="12.75" x14ac:dyDescent="0.2"/>
    <row r="152" s="12" customFormat="1" ht="12.75" x14ac:dyDescent="0.2"/>
    <row r="153" s="12" customFormat="1" ht="12.75" x14ac:dyDescent="0.2"/>
    <row r="154" s="12" customFormat="1" ht="12.75" x14ac:dyDescent="0.2"/>
    <row r="155" s="12" customFormat="1" ht="12.75" x14ac:dyDescent="0.2"/>
    <row r="156" s="12" customFormat="1" ht="12.75" x14ac:dyDescent="0.2"/>
    <row r="157" s="12" customFormat="1" ht="12.75" x14ac:dyDescent="0.2"/>
    <row r="158" s="12" customFormat="1" ht="12.75" x14ac:dyDescent="0.2"/>
    <row r="159" s="12" customFormat="1" ht="12.75" x14ac:dyDescent="0.2"/>
    <row r="160" s="12" customFormat="1" ht="12.75" x14ac:dyDescent="0.2"/>
    <row r="161" s="12" customFormat="1" ht="12.75" x14ac:dyDescent="0.2"/>
    <row r="162" s="12" customFormat="1" ht="12.75" x14ac:dyDescent="0.2"/>
    <row r="163" s="12" customFormat="1" ht="12.75" x14ac:dyDescent="0.2"/>
    <row r="164" s="12" customFormat="1" ht="12.75" x14ac:dyDescent="0.2"/>
    <row r="165" s="12" customFormat="1" ht="12.75" x14ac:dyDescent="0.2"/>
    <row r="166" s="12" customFormat="1" ht="12.75" x14ac:dyDescent="0.2"/>
    <row r="167" s="12" customFormat="1" ht="12.75" x14ac:dyDescent="0.2"/>
    <row r="168" s="12" customFormat="1" ht="12.75" x14ac:dyDescent="0.2"/>
    <row r="169" s="12" customFormat="1" ht="12.75" x14ac:dyDescent="0.2"/>
    <row r="170" s="12" customFormat="1" ht="12.75" x14ac:dyDescent="0.2"/>
    <row r="171" s="12" customFormat="1" ht="12.75" x14ac:dyDescent="0.2"/>
    <row r="172" s="12" customFormat="1" ht="12.75" x14ac:dyDescent="0.2"/>
    <row r="173" s="12" customFormat="1" ht="12.75" x14ac:dyDescent="0.2"/>
    <row r="174" s="12" customFormat="1" ht="12.75" x14ac:dyDescent="0.2"/>
    <row r="175" s="12" customFormat="1" ht="12.75" x14ac:dyDescent="0.2"/>
    <row r="176" s="12" customFormat="1" ht="12.75" x14ac:dyDescent="0.2"/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12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  <row r="309" s="12" customFormat="1" ht="12.75" x14ac:dyDescent="0.2"/>
    <row r="310" s="12" customFormat="1" ht="12.75" x14ac:dyDescent="0.2"/>
    <row r="311" s="12" customFormat="1" ht="12.75" x14ac:dyDescent="0.2"/>
    <row r="312" s="12" customFormat="1" ht="12.75" x14ac:dyDescent="0.2"/>
    <row r="313" s="12" customFormat="1" ht="12.75" x14ac:dyDescent="0.2"/>
    <row r="314" s="12" customFormat="1" ht="12.75" x14ac:dyDescent="0.2"/>
    <row r="315" s="12" customFormat="1" ht="12.75" x14ac:dyDescent="0.2"/>
    <row r="316" s="12" customFormat="1" ht="12.75" x14ac:dyDescent="0.2"/>
    <row r="317" s="12" customFormat="1" ht="12.75" x14ac:dyDescent="0.2"/>
    <row r="318" s="12" customFormat="1" ht="12.75" x14ac:dyDescent="0.2"/>
    <row r="319" s="12" customFormat="1" ht="12.75" x14ac:dyDescent="0.2"/>
    <row r="320" s="12" customFormat="1" ht="12.75" x14ac:dyDescent="0.2"/>
    <row r="321" s="12" customFormat="1" ht="12.75" x14ac:dyDescent="0.2"/>
    <row r="322" s="12" customFormat="1" ht="12.75" x14ac:dyDescent="0.2"/>
    <row r="323" s="12" customFormat="1" ht="12.75" x14ac:dyDescent="0.2"/>
    <row r="324" s="12" customFormat="1" ht="12.75" x14ac:dyDescent="0.2"/>
    <row r="325" s="12" customFormat="1" ht="12.75" x14ac:dyDescent="0.2"/>
    <row r="326" s="12" customFormat="1" ht="12.75" x14ac:dyDescent="0.2"/>
    <row r="327" s="12" customFormat="1" ht="12.75" x14ac:dyDescent="0.2"/>
    <row r="328" s="12" customFormat="1" ht="12.75" x14ac:dyDescent="0.2"/>
    <row r="329" s="12" customFormat="1" ht="12.75" x14ac:dyDescent="0.2"/>
    <row r="330" s="12" customFormat="1" ht="12.75" x14ac:dyDescent="0.2"/>
    <row r="331" s="12" customFormat="1" ht="12.75" x14ac:dyDescent="0.2"/>
    <row r="332" s="12" customFormat="1" ht="12.75" x14ac:dyDescent="0.2"/>
    <row r="333" s="12" customFormat="1" ht="12.75" x14ac:dyDescent="0.2"/>
    <row r="334" s="12" customFormat="1" ht="12.75" x14ac:dyDescent="0.2"/>
    <row r="335" s="12" customFormat="1" ht="12.75" x14ac:dyDescent="0.2"/>
    <row r="336" s="12" customFormat="1" ht="12.75" x14ac:dyDescent="0.2"/>
    <row r="337" s="12" customFormat="1" ht="12.75" x14ac:dyDescent="0.2"/>
    <row r="338" s="12" customFormat="1" ht="12.75" x14ac:dyDescent="0.2"/>
    <row r="339" s="12" customFormat="1" ht="12.75" x14ac:dyDescent="0.2"/>
    <row r="340" s="12" customFormat="1" ht="12.75" x14ac:dyDescent="0.2"/>
    <row r="341" s="12" customFormat="1" ht="12.75" x14ac:dyDescent="0.2"/>
    <row r="342" s="12" customFormat="1" ht="12.75" x14ac:dyDescent="0.2"/>
    <row r="343" s="12" customFormat="1" ht="12.75" x14ac:dyDescent="0.2"/>
    <row r="344" s="12" customFormat="1" ht="12.75" x14ac:dyDescent="0.2"/>
    <row r="345" s="12" customFormat="1" ht="12.75" x14ac:dyDescent="0.2"/>
    <row r="346" s="12" customFormat="1" ht="12.75" x14ac:dyDescent="0.2"/>
    <row r="347" s="12" customFormat="1" ht="12.75" x14ac:dyDescent="0.2"/>
    <row r="348" s="12" customFormat="1" ht="12.75" x14ac:dyDescent="0.2"/>
    <row r="349" s="12" customFormat="1" ht="12.75" x14ac:dyDescent="0.2"/>
    <row r="350" s="12" customFormat="1" ht="12.75" x14ac:dyDescent="0.2"/>
    <row r="351" s="12" customFormat="1" ht="12.75" x14ac:dyDescent="0.2"/>
    <row r="352" s="12" customFormat="1" ht="12.75" x14ac:dyDescent="0.2"/>
    <row r="353" s="12" customFormat="1" ht="12.75" x14ac:dyDescent="0.2"/>
    <row r="354" s="12" customFormat="1" ht="12.75" x14ac:dyDescent="0.2"/>
    <row r="355" s="12" customFormat="1" ht="12.75" x14ac:dyDescent="0.2"/>
    <row r="356" s="12" customFormat="1" ht="12.75" x14ac:dyDescent="0.2"/>
    <row r="357" s="12" customFormat="1" ht="12.75" x14ac:dyDescent="0.2"/>
    <row r="358" s="12" customFormat="1" ht="12.75" x14ac:dyDescent="0.2"/>
    <row r="359" s="12" customFormat="1" ht="12.75" x14ac:dyDescent="0.2"/>
    <row r="360" s="12" customFormat="1" ht="12.75" x14ac:dyDescent="0.2"/>
    <row r="361" s="12" customFormat="1" ht="12.75" x14ac:dyDescent="0.2"/>
    <row r="362" s="12" customFormat="1" ht="12.75" x14ac:dyDescent="0.2"/>
    <row r="363" s="12" customFormat="1" ht="12.75" x14ac:dyDescent="0.2"/>
    <row r="364" s="12" customFormat="1" ht="12.75" x14ac:dyDescent="0.2"/>
    <row r="365" s="12" customFormat="1" ht="12.75" x14ac:dyDescent="0.2"/>
    <row r="366" s="12" customFormat="1" ht="12.75" x14ac:dyDescent="0.2"/>
    <row r="367" s="12" customFormat="1" ht="12.75" x14ac:dyDescent="0.2"/>
    <row r="368" s="12" customFormat="1" ht="12.75" x14ac:dyDescent="0.2"/>
    <row r="369" s="12" customFormat="1" ht="12.75" x14ac:dyDescent="0.2"/>
    <row r="370" s="12" customFormat="1" ht="12.75" x14ac:dyDescent="0.2"/>
    <row r="371" s="12" customFormat="1" ht="12.75" x14ac:dyDescent="0.2"/>
    <row r="372" s="12" customFormat="1" ht="12.75" x14ac:dyDescent="0.2"/>
    <row r="373" s="12" customFormat="1" ht="12.75" x14ac:dyDescent="0.2"/>
    <row r="374" s="12" customFormat="1" ht="15" customHeight="1" x14ac:dyDescent="0.2"/>
    <row r="375" s="12" customFormat="1" ht="15" customHeight="1" x14ac:dyDescent="0.2"/>
    <row r="376" s="12" customFormat="1" ht="15" customHeight="1" x14ac:dyDescent="0.2"/>
  </sheetData>
  <mergeCells count="119">
    <mergeCell ref="MK1:MM1"/>
    <mergeCell ref="MN1:MP1"/>
    <mergeCell ref="MQ1:MS1"/>
    <mergeCell ref="MT1:MV1"/>
    <mergeCell ref="LJ1:LL1"/>
    <mergeCell ref="LM1:LO1"/>
    <mergeCell ref="LP1:LR1"/>
    <mergeCell ref="LS1:LU1"/>
    <mergeCell ref="LV1:LX1"/>
    <mergeCell ref="LY1:MA1"/>
    <mergeCell ref="MB1:MD1"/>
    <mergeCell ref="ME1:MG1"/>
    <mergeCell ref="MH1:MJ1"/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CM1:CO1"/>
    <mergeCell ref="DN1:DP1"/>
    <mergeCell ref="CP1:CR1"/>
    <mergeCell ref="BR1:BT1"/>
    <mergeCell ref="CS1:CU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FS1:FU1"/>
    <mergeCell ref="CV1:CX1"/>
    <mergeCell ref="DB1:DD1"/>
    <mergeCell ref="FM1:FO1"/>
    <mergeCell ref="DK1:DM1"/>
    <mergeCell ref="EL1:EN1"/>
    <mergeCell ref="FG1:FI1"/>
    <mergeCell ref="EF1:EH1"/>
    <mergeCell ref="DH1:DJ1"/>
    <mergeCell ref="EI1:EK1"/>
    <mergeCell ref="EO1:EQ1"/>
    <mergeCell ref="FA1:FC1"/>
    <mergeCell ref="ER1:ET1"/>
    <mergeCell ref="HX1:HZ1"/>
    <mergeCell ref="IS1:IU1"/>
    <mergeCell ref="IV1:IX1"/>
    <mergeCell ref="IM1:IO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JQ1:JS1"/>
    <mergeCell ref="JK1:JM1"/>
    <mergeCell ref="JE1:JG1"/>
    <mergeCell ref="IY1:JA1"/>
    <mergeCell ref="IP1:IR1"/>
    <mergeCell ref="JN1:JP1"/>
    <mergeCell ref="IJ1:IL1"/>
    <mergeCell ref="JH1:JJ1"/>
    <mergeCell ref="JB1:JD1"/>
    <mergeCell ref="LA1:LC1"/>
    <mergeCell ref="LD1:LF1"/>
    <mergeCell ref="LG1:LI1"/>
    <mergeCell ref="KL1:KN1"/>
    <mergeCell ref="KO1:KQ1"/>
    <mergeCell ref="KR1:KT1"/>
    <mergeCell ref="KU1:KW1"/>
    <mergeCell ref="KX1:KZ1"/>
    <mergeCell ref="JW1:JY1"/>
    <mergeCell ref="JZ1:KB1"/>
    <mergeCell ref="KC1:KE1"/>
    <mergeCell ref="KF1:KH1"/>
    <mergeCell ref="KI1:KK1"/>
  </mergeCells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2014-01-02T20:38:13Z</dcterms:modified>
</cp:coreProperties>
</file>